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Foresight Capital Management Team\4) Sales &amp; Marketing\WHEB-Bus Dev\Sales\RFPs\01. RFP Live\ESPF_Voting\"/>
    </mc:Choice>
  </mc:AlternateContent>
  <xr:revisionPtr revIDLastSave="0" documentId="13_ncr:101_{31D3FA11-AA7D-4764-A561-4E55CC96AC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5" r:id="rId1"/>
    <sheet name="Sheet2" sheetId="4" r:id="rId2"/>
    <sheet name="UPSLIDE_UndoFormatting" sheetId="3" state="hidden" r:id="rId3"/>
    <sheet name="UPSLIDE_Undo" sheetId="2" state="hidden" r:id="rId4"/>
  </sheets>
  <definedNames>
    <definedName name="_xlnm._FilterDatabase" localSheetId="0" hidden="1">Sheet1!$B$10:$S$448</definedName>
    <definedName name="_UNDO_UPS_" localSheetId="0" hidden="1">Sheet1!$10:$353</definedName>
    <definedName name="_UNDO_UPS_" hidden="1">#REF!</definedName>
    <definedName name="_UNDO_UPS_SEL_" localSheetId="0" hidden="1">Sheet1!$B$10:$S$33</definedName>
    <definedName name="_UNDO_UPS_SEL_" hidden="1">#REF!</definedName>
    <definedName name="_UNDO31X31X_" localSheetId="0" hidden="1">Sheet1!$10:$353</definedName>
    <definedName name="_UNDO31X31X_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5" i="4" s="1"/>
  <c r="D6" i="4" s="1"/>
  <c r="C16" i="4"/>
  <c r="C15" i="4"/>
  <c r="C14" i="4"/>
  <c r="C8" i="4"/>
  <c r="Q92" i="5"/>
  <c r="P92" i="5"/>
  <c r="Q91" i="5"/>
  <c r="P91" i="5"/>
  <c r="Q90" i="5"/>
  <c r="P90" i="5"/>
  <c r="Q89" i="5"/>
  <c r="P89" i="5"/>
  <c r="Q88" i="5"/>
  <c r="P88" i="5"/>
  <c r="Q87" i="5"/>
  <c r="P87" i="5"/>
  <c r="Q86" i="5"/>
  <c r="P86" i="5"/>
  <c r="Q85" i="5"/>
  <c r="P85" i="5"/>
  <c r="Q84" i="5"/>
  <c r="P84" i="5"/>
  <c r="Q83" i="5"/>
  <c r="P83" i="5"/>
  <c r="Q82" i="5"/>
  <c r="P82" i="5"/>
  <c r="Q81" i="5"/>
  <c r="P81" i="5"/>
  <c r="Q80" i="5"/>
  <c r="P80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1" i="5"/>
  <c r="P71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3" i="5"/>
  <c r="P63" i="5"/>
  <c r="Q62" i="5"/>
  <c r="P62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4" i="5"/>
  <c r="P24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C13" i="4" l="1"/>
  <c r="C12" i="4"/>
  <c r="C9" i="4"/>
  <c r="C10" i="4" s="1"/>
  <c r="D5" i="4"/>
  <c r="C11" i="4" l="1"/>
  <c r="D16" i="4" l="1"/>
  <c r="D13" i="4"/>
  <c r="D11" i="4"/>
  <c r="D12" i="4"/>
</calcChain>
</file>

<file path=xl/sharedStrings.xml><?xml version="1.0" encoding="utf-8"?>
<sst xmlns="http://schemas.openxmlformats.org/spreadsheetml/2006/main" count="1176" uniqueCount="225">
  <si>
    <t>Company Name</t>
  </si>
  <si>
    <t>Ticker</t>
  </si>
  <si>
    <t>Primary Security ID</t>
  </si>
  <si>
    <t>Primary ISIN</t>
  </si>
  <si>
    <t>Primary SEDOL</t>
  </si>
  <si>
    <t>Meeting Date</t>
  </si>
  <si>
    <t>Meeting Type</t>
  </si>
  <si>
    <t>Proponent</t>
  </si>
  <si>
    <t>Proposal Number</t>
  </si>
  <si>
    <t>Proposal Code Description</t>
  </si>
  <si>
    <t>Proposal Text</t>
  </si>
  <si>
    <t>Management Recommendation</t>
  </si>
  <si>
    <t>ISS Recommendation</t>
  </si>
  <si>
    <t>Vote Instruction</t>
  </si>
  <si>
    <t>Voter Rationale</t>
  </si>
  <si>
    <t>Blended Rationale</t>
  </si>
  <si>
    <t>Annual</t>
  </si>
  <si>
    <t>Management</t>
  </si>
  <si>
    <t>For</t>
  </si>
  <si>
    <t>3</t>
  </si>
  <si>
    <t>4</t>
  </si>
  <si>
    <t>Advisory Vote to Ratify Named Executive Officers' Compensation</t>
  </si>
  <si>
    <t>Elect Director</t>
  </si>
  <si>
    <t>Against</t>
  </si>
  <si>
    <t>Voting Records</t>
  </si>
  <si>
    <t>Accept Financial Statements and Statutory Reports</t>
  </si>
  <si>
    <t>Ratify Auditors</t>
  </si>
  <si>
    <t>With ISS</t>
  </si>
  <si>
    <t>With Management</t>
  </si>
  <si>
    <t>2</t>
  </si>
  <si>
    <t>5</t>
  </si>
  <si>
    <t>7</t>
  </si>
  <si>
    <t>8</t>
  </si>
  <si>
    <t>6</t>
  </si>
  <si>
    <t>Meetings</t>
  </si>
  <si>
    <t>No. of meetings</t>
  </si>
  <si>
    <t>%</t>
  </si>
  <si>
    <t># votable meetings</t>
  </si>
  <si>
    <t xml:space="preserve"># meetings at which votes were cast </t>
  </si>
  <si>
    <t># meetings at which we voted against management or abstained</t>
  </si>
  <si>
    <t>Resolutions</t>
  </si>
  <si>
    <t>No. of resolutions</t>
  </si>
  <si>
    <t># resolutions</t>
  </si>
  <si>
    <t># resolutions eligible to vote</t>
  </si>
  <si>
    <t># eligible resolutions voted</t>
  </si>
  <si>
    <t># votes cast with management</t>
  </si>
  <si>
    <t># votes cast against mgmt. or abstained or withheld (see list in appendix)</t>
  </si>
  <si>
    <t xml:space="preserve"># of which were withheld </t>
  </si>
  <si>
    <t># of which were abstain</t>
  </si>
  <si>
    <t># votes cast against ISS recommendations</t>
  </si>
  <si>
    <t>Transact Other Business (Non-Voting)</t>
  </si>
  <si>
    <t>We view the executive's remuneration as being excessive.</t>
  </si>
  <si>
    <t xml:space="preserve"># non-voting resolutions </t>
  </si>
  <si>
    <t>A vote FOR the director nominees is warranted.</t>
  </si>
  <si>
    <t>Withhold</t>
  </si>
  <si>
    <t>Ratify Deloitte &amp; Touche LLP as Auditors</t>
  </si>
  <si>
    <t>Auditor tenure too long</t>
  </si>
  <si>
    <t>Elect Supervisory Board Member</t>
  </si>
  <si>
    <t>Vote against as Director has too many board-level commitments.</t>
  </si>
  <si>
    <t>Authorize Share Repurchase Program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</si>
  <si>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</si>
  <si>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</si>
  <si>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</si>
  <si>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</si>
  <si>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</si>
  <si>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</si>
  <si>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</si>
  <si>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</si>
  <si>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</si>
  <si>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</si>
  <si>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</si>
  <si>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Audit tenure is excessive so vote against as Member of the Audit Committee</t>
  </si>
  <si>
    <t>Approve Auditors and Authorize Board to Fix Their Remuneration</t>
  </si>
  <si>
    <t>Authorize Reissuance of Repurchased Shares</t>
  </si>
  <si>
    <t>1.1</t>
  </si>
  <si>
    <t>1.2</t>
  </si>
  <si>
    <t>Shareholder</t>
  </si>
  <si>
    <t>Approve Issuance of Equity or Equity-Linked Securities with or without Preemptive Rights</t>
  </si>
  <si>
    <t>1.3</t>
  </si>
  <si>
    <t>1.4</t>
  </si>
  <si>
    <t>1.5</t>
  </si>
  <si>
    <t>1.6</t>
  </si>
  <si>
    <t>1.7</t>
  </si>
  <si>
    <t>1.8</t>
  </si>
  <si>
    <t xml:space="preserve"> </t>
  </si>
  <si>
    <t>Authorize Board to Fix Remuneration of External Auditor(s)</t>
  </si>
  <si>
    <t>Authorise Board to Fix Remuneration of Auditors</t>
  </si>
  <si>
    <t>Approve Issuance of Equity or Equity-Linked Securities without Preemptive Rights</t>
  </si>
  <si>
    <t>Vote against Chair of Audit Committee because auditor tenure is too long</t>
  </si>
  <si>
    <t>Ratify Ernst &amp; Young LLP as Auditors</t>
  </si>
  <si>
    <t>Advisory Vote on Say on Pay Frequency</t>
  </si>
  <si>
    <t>One Year</t>
  </si>
  <si>
    <t>Authorize Board to Fix Remuneration of Auditors</t>
  </si>
  <si>
    <t>Authorize Issue of Equity</t>
  </si>
  <si>
    <t>Authorize Issue of Equity without Pre-emptive Rights</t>
  </si>
  <si>
    <t>We view the executive's remuneration as being excessive._x000D_
No sustainability/ESG component to CEO remuneration</t>
  </si>
  <si>
    <t>Chair not independent and no SID</t>
  </si>
  <si>
    <t>Arcadis NV</t>
  </si>
  <si>
    <t>ARCAD</t>
  </si>
  <si>
    <t>N0605M147</t>
  </si>
  <si>
    <t>NL0006237562</t>
  </si>
  <si>
    <t>5769209</t>
  </si>
  <si>
    <t>1.</t>
  </si>
  <si>
    <t>Open Meeting</t>
  </si>
  <si>
    <t>2.</t>
  </si>
  <si>
    <t>3.</t>
  </si>
  <si>
    <t>Other Business (Non-Voting)</t>
  </si>
  <si>
    <t>Close Meeting</t>
  </si>
  <si>
    <t>1- Vote against Remuneration Report due to lack of ESG criteria_x000D_
2- We view the executive's remuneration as being excessive.</t>
  </si>
  <si>
    <t>Q3 2025</t>
  </si>
  <si>
    <t>Extraordinary Shareholders</t>
  </si>
  <si>
    <t>Elect R. A. J. Swaak to Supervisory Board</t>
  </si>
  <si>
    <t>4.</t>
  </si>
  <si>
    <t>Advanced Drainage Systems, Inc.</t>
  </si>
  <si>
    <t>WMS</t>
  </si>
  <si>
    <t>00790R104</t>
  </si>
  <si>
    <t>US00790R1041</t>
  </si>
  <si>
    <t>BP7RS59</t>
  </si>
  <si>
    <t>Elect Director D. Scott Barbour</t>
  </si>
  <si>
    <t>Elect Director Anesa T. Chaibi</t>
  </si>
  <si>
    <t>Elect Director Michael B. Coleman</t>
  </si>
  <si>
    <t>Elect Director Robert M. Eversole</t>
  </si>
  <si>
    <t>Elect Director Alexander R. Fischer</t>
  </si>
  <si>
    <t>1- Vote against Board Chair when any board committee does not consist of a majority of independent directors_x000D_
2- Vote against Chair of Nominations Committee due to lack of Board-level gender diversity.</t>
  </si>
  <si>
    <t>Elect Director Tanya D. Fratto</t>
  </si>
  <si>
    <t>Elect Director Kelly S. Gast</t>
  </si>
  <si>
    <t>Elect Director M.A. (Mark) Haney</t>
  </si>
  <si>
    <t>Elect Director Luther C. Kissam, IV</t>
  </si>
  <si>
    <t>Elect Director Manuel J. Perez de la Mesa</t>
  </si>
  <si>
    <t>Elect Director Anil Seetharam</t>
  </si>
  <si>
    <t>ICON plc</t>
  </si>
  <si>
    <t>ICLR</t>
  </si>
  <si>
    <t>G4705A100</t>
  </si>
  <si>
    <t>IE0005711209</t>
  </si>
  <si>
    <t>B94G471</t>
  </si>
  <si>
    <t>Elect Director Ciaran Murray</t>
  </si>
  <si>
    <t>Elect Director Steve Cutler</t>
  </si>
  <si>
    <t>Elect Director Rónán Murphy</t>
  </si>
  <si>
    <t>Elect Director John Climax</t>
  </si>
  <si>
    <t>Elect Director Julie O'Neill</t>
  </si>
  <si>
    <t>Elect Director Eugene McCague</t>
  </si>
  <si>
    <t>Elect Director Linda Grais</t>
  </si>
  <si>
    <t>Chair of remuneration committee. CEO total comp &gt;100x employee median and without any CSR / sustainability targets.</t>
  </si>
  <si>
    <t>Elect Director Anne Whitaker</t>
  </si>
  <si>
    <t>Ratify Ernst &amp; Young as Auditors and Authorize Their Remuneration</t>
  </si>
  <si>
    <t>A vote FOR these resolutions is warranted as the proposed amounts and duration are within recommended limits.</t>
  </si>
  <si>
    <t>Authorize Issue of Equity without Pre-emptive Rights in Connection with an Acquisition or Other Capital Investment</t>
  </si>
  <si>
    <t>Authorize Market Purchase of Ordinary Shares</t>
  </si>
  <si>
    <t>Approve the Price Range for the Reissuance of Shares</t>
  </si>
  <si>
    <t>Linde Plc</t>
  </si>
  <si>
    <t>LIN</t>
  </si>
  <si>
    <t>G54950103</t>
  </si>
  <si>
    <t>IE000S9YS762</t>
  </si>
  <si>
    <t>BNZHB81</t>
  </si>
  <si>
    <t>Elect Director Stephen F. Angel</t>
  </si>
  <si>
    <t>Elect Director Sanjiv Lamba</t>
  </si>
  <si>
    <t>Elect Director Ann-Kristin Achleitner</t>
  </si>
  <si>
    <t>Elect Director Thomas Enders</t>
  </si>
  <si>
    <t>Elect Director Hugh Grant</t>
  </si>
  <si>
    <t>Elect Director Joe Kaeser</t>
  </si>
  <si>
    <t>Vote against Chair of Nominations Committee due to lack of Board-level gender diversity.</t>
  </si>
  <si>
    <t>Elect Director Victoria E. Ossadnik</t>
  </si>
  <si>
    <t>Elect Director Paula Rosput Reynolds</t>
  </si>
  <si>
    <t>Elect Director Alberto Weisser</t>
  </si>
  <si>
    <t>Elect Director Robert L. Wood</t>
  </si>
  <si>
    <t>2a</t>
  </si>
  <si>
    <t>Ratify PricewaterhouseCoopers as Auditors</t>
  </si>
  <si>
    <t>2b</t>
  </si>
  <si>
    <t>Determine Price Range for Reissuance of Treasury Shares</t>
  </si>
  <si>
    <t>Climate Change Lobbying</t>
  </si>
  <si>
    <t>Report on Climate Lobbying</t>
  </si>
  <si>
    <t>We view this proposal as consistent with WHEB's goals and sustainability mandate.</t>
  </si>
  <si>
    <t>STERIS plc</t>
  </si>
  <si>
    <t>STE</t>
  </si>
  <si>
    <t>G8473T100</t>
  </si>
  <si>
    <t>IE00BFY8C754</t>
  </si>
  <si>
    <t>BFY8C75</t>
  </si>
  <si>
    <t>Elect Director Esther M. Alegria</t>
  </si>
  <si>
    <t>Elect Director Richard C. Breeden</t>
  </si>
  <si>
    <t>Elect Director Daniel A. Carestio</t>
  </si>
  <si>
    <t>Elect Director Cynthia L. Feldmann</t>
  </si>
  <si>
    <t>1- Vote against in role as Chair of Nominations Committee because the Board is insufficiently diverse._x000D_
2- No net zero carbon target;</t>
  </si>
  <si>
    <t>Elect Director Christopher S. Holland</t>
  </si>
  <si>
    <t>Elect Director Paul E. Martin</t>
  </si>
  <si>
    <t>Elect Director Nirav R. Shah</t>
  </si>
  <si>
    <t>Elect Director Louis A. Shapiro</t>
  </si>
  <si>
    <t>Elect Director Mohsen M. Sohi</t>
  </si>
  <si>
    <t>Elect Director Richard M. Steeves *Withdrawn Resolution*</t>
  </si>
  <si>
    <t>Appoint Ernst &amp; Young Chartered Accountants as Irish Statutory Auditor</t>
  </si>
  <si>
    <t>Renew the Board's Authority to Issue Shares Under Irish Law</t>
  </si>
  <si>
    <t>We do not support the issue of share capital &gt;10%.</t>
  </si>
  <si>
    <t>Renew the Board's Authority to Opt-Out of Statutory Pre-emption Rights Under Irish Law</t>
  </si>
  <si>
    <t>A vote FOR these proposals is warranted as the proposed amount and duration are within the recommended limits.</t>
  </si>
  <si>
    <t>ATS Corporation</t>
  </si>
  <si>
    <t>ATS</t>
  </si>
  <si>
    <t>00217Y104</t>
  </si>
  <si>
    <t>CA00217Y1043</t>
  </si>
  <si>
    <t>BP8JT73</t>
  </si>
  <si>
    <t>Elect Director Avik Dey</t>
  </si>
  <si>
    <t>Vote FOR all proposed nominees as no significant concerns have been identified at this time.</t>
  </si>
  <si>
    <t>Elect Director Joanne S. Ferstman</t>
  </si>
  <si>
    <t>Elect Director Kirsten Lange</t>
  </si>
  <si>
    <t>Elect Director Michael E. Martino</t>
  </si>
  <si>
    <t>Elect Director Sharon C. Pel</t>
  </si>
  <si>
    <t>Elect Director Daniel A. Pryor</t>
  </si>
  <si>
    <t>Elect Director Philip B. Whitehead</t>
  </si>
  <si>
    <t>Approve Ernst &amp; Young LLP as Auditors and Authorize Board to Fix Their Remuneration</t>
  </si>
  <si>
    <t>Advisory Vote on Executive Compensation Approach</t>
  </si>
  <si>
    <t>Nextracker Inc.</t>
  </si>
  <si>
    <t>NXT</t>
  </si>
  <si>
    <t>65290E101</t>
  </si>
  <si>
    <t>US65290E1010</t>
  </si>
  <si>
    <t>BR1GTS6</t>
  </si>
  <si>
    <t>Elect Director Jeffrey Guldner</t>
  </si>
  <si>
    <t>Elect Director Monica Karuturi</t>
  </si>
  <si>
    <t>1- 1- We view the executive's remuneration as being excessive._x000D_
_x000D_
2- We view the executive's remuneration as being excessive._x000D_
No sustainability/ESG component to CEO remuneration</t>
  </si>
  <si>
    <t>Elect Director Brandi Thomas</t>
  </si>
  <si>
    <t>WITHHOLD votes are warranted for Governance Committee member Jeffrey (Jeff) Guldner given the board's failure to remove, or subject to a sunset requirement, the classified board and the supermajority vote requirement to enact certain changes to the governing documents, each of which adversely impacts shareholder rights. A vote FOR the remaining director nominees is warranted.</t>
  </si>
  <si>
    <t>Approve Executive Appointment</t>
  </si>
  <si>
    <t>Elect S. P. Crowe to Executive Board</t>
  </si>
  <si>
    <t>*</t>
  </si>
  <si>
    <t>*?</t>
  </si>
  <si>
    <t>1- Vote against Board Chair when any board committee does not consist of a majority of independent directors
2- Vote against Chair of Nominations Committee due to lack of Board-level gender diversity.</t>
  </si>
  <si>
    <t>1- Vote against Remuneration Report due to lack of ESG criteria
2- We view the executive's remuneration as being excessive.</t>
  </si>
  <si>
    <t>1- Vote against in role as Chair of Nominations Committee because the Board is insufficiently diverse.
2- No net zero carbon target;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</si>
</sst>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dd\-mmm\-yy"/>
  </numFmts>
  <fonts count="13">
    <font>
      <sz val="10"/>
      <color rgb="FF000000"/>
      <name val="ARIAL"/>
    </font>
    <font>
      <b/>
      <sz val="11"/>
      <color rgb="FFFFFFFF"/>
      <name val="HelveticaNeueLT Std"/>
      <family val="2"/>
    </font>
    <font>
      <b/>
      <sz val="14"/>
      <color rgb="FF067181"/>
      <name val="HelveticaNeueLT Std"/>
      <family val="2"/>
    </font>
    <font>
      <sz val="9.5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.5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6718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9" fontId="5" fillId="4" borderId="4" xfId="0" applyNumberFormat="1" applyFont="1" applyFill="1" applyBorder="1" applyAlignment="1">
      <alignment vertical="center" wrapText="1"/>
    </xf>
    <xf numFmtId="9" fontId="5" fillId="3" borderId="4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vertical="top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14" fontId="1" fillId="2" borderId="0" xfId="0" applyNumberFormat="1" applyFont="1" applyFill="1" applyAlignment="1">
      <alignment horizontal="centerContinuous" vertical="center" wrapText="1"/>
    </xf>
    <xf numFmtId="0" fontId="1" fillId="2" borderId="6" xfId="0" applyFont="1" applyFill="1" applyBorder="1" applyAlignment="1">
      <alignment horizontal="centerContinuous" vertical="center" wrapText="1"/>
    </xf>
    <xf numFmtId="0" fontId="0" fillId="5" borderId="0" xfId="0" applyFill="1"/>
    <xf numFmtId="0" fontId="9" fillId="3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vertical="center" wrapText="1"/>
    </xf>
    <xf numFmtId="9" fontId="10" fillId="3" borderId="4" xfId="0" applyNumberFormat="1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14" fontId="0" fillId="5" borderId="0" xfId="0" applyNumberFormat="1" applyFill="1"/>
    <xf numFmtId="0" fontId="0" fillId="5" borderId="0" xfId="0" applyFill="1" applyAlignment="1">
      <alignment wrapText="1"/>
    </xf>
    <xf numFmtId="0" fontId="7" fillId="5" borderId="0" xfId="0" applyFont="1" applyFill="1"/>
    <xf numFmtId="0" fontId="7" fillId="5" borderId="0" xfId="0" applyFont="1" applyFill="1" applyAlignment="1">
      <alignment wrapText="1"/>
    </xf>
  </cellXfs>
  <cellStyles count="1">
    <cellStyle name="Normal" xfId="0" builtinId="0"/>
  </cellStyles>
  <dxfs count="21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19" formatCode="dd/mm/yyyy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thin">
          <color rgb="FFFFFFFF"/>
        </top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HelveticaNeueLT Std"/>
        <family val="2"/>
        <scheme val="none"/>
      </font>
      <fill>
        <patternFill patternType="solid">
          <fgColor indexed="64"/>
          <bgColor rgb="FF067181"/>
        </patternFill>
      </fill>
      <alignment horizontal="centerContinuous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67181"/>
      <color rgb="FFC8C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93134</xdr:rowOff>
    </xdr:from>
    <xdr:to>
      <xdr:col>2</xdr:col>
      <xdr:colOff>728134</xdr:colOff>
      <xdr:row>5</xdr:row>
      <xdr:rowOff>186782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19BFF-FB46-4067-A774-1F4A55A9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3134"/>
          <a:ext cx="2194983" cy="8556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F2181A-9864-4062-8878-69DBE12AC167}" name="Table1" displayName="Table1" ref="B10:S92" totalsRowShown="0" headerRowDxfId="20" dataDxfId="19" tableBorderDxfId="18">
  <autoFilter ref="B10:S92" xr:uid="{19F2181A-9864-4062-8878-69DBE12AC167}"/>
  <tableColumns count="18">
    <tableColumn id="1" xr3:uid="{C1F9CBDC-B7C6-43E1-9D28-34E68451CA8A}" name="Company Name" dataDxfId="17"/>
    <tableColumn id="2" xr3:uid="{7D5E6A93-5B69-4E11-8E3F-6CBBF4764235}" name="Ticker" dataDxfId="16"/>
    <tableColumn id="3" xr3:uid="{BEFCF9A8-476E-4EC2-A6A9-1AD79BF69F92}" name="Primary Security ID" dataDxfId="15"/>
    <tableColumn id="4" xr3:uid="{FCA58C88-254E-4C7E-8E49-31F562BEB9F0}" name="Primary ISIN" dataDxfId="14"/>
    <tableColumn id="5" xr3:uid="{567678E0-31E3-4467-859B-597E0159BCF0}" name="Primary SEDOL" dataDxfId="13"/>
    <tableColumn id="6" xr3:uid="{1A9CEF0D-4EAF-4E73-B61A-27BF46F2D150}" name="Meeting Date" dataDxfId="12"/>
    <tableColumn id="7" xr3:uid="{41DD449A-FAC0-47DB-87A3-2BB102873200}" name="Meeting Type" dataDxfId="11"/>
    <tableColumn id="8" xr3:uid="{A7596EAB-20A3-41A5-9558-382330081E42}" name="Proponent" dataDxfId="10"/>
    <tableColumn id="9" xr3:uid="{2FEC0C31-01F0-42A3-9D6C-F4954EB1B934}" name="Proposal Number" dataDxfId="9"/>
    <tableColumn id="10" xr3:uid="{2620D69C-FF7B-4F23-9CA4-D90D40ECD5AB}" name="Proposal Code Description" dataDxfId="8"/>
    <tableColumn id="11" xr3:uid="{4CA31F39-6804-4E7C-B0E8-B1644BEEBDF2}" name="Proposal Text" dataDxfId="7"/>
    <tableColumn id="12" xr3:uid="{36A9B7EE-23E2-4A5E-B14E-81FCC47C15AA}" name="Management Recommendation" dataDxfId="6"/>
    <tableColumn id="13" xr3:uid="{8B14AEB4-C8F9-45C0-903A-6F120D864BA3}" name="ISS Recommendation" dataDxfId="5"/>
    <tableColumn id="14" xr3:uid="{9C2607E1-FF66-4146-BFF0-9C919F297177}" name="Vote Instruction" dataDxfId="4"/>
    <tableColumn id="15" xr3:uid="{35BEFA2B-CCAA-46E2-801A-63FF1C9D63A0}" name="With Management" dataDxfId="3">
      <calculatedColumnFormula>IF(ISBLANK(M11), "Non-voting", IF(M11=O11, "With Management", "Against Management"))</calculatedColumnFormula>
    </tableColumn>
    <tableColumn id="16" xr3:uid="{DC0AA9D2-4B4A-4E29-958E-011D23CFB6F6}" name="With ISS" dataDxfId="2">
      <calculatedColumnFormula>IF(ISBLANK(M11),"Non-voting",IF(N11=O11,"With ISS","Against ISS"))</calculatedColumnFormula>
    </tableColumn>
    <tableColumn id="17" xr3:uid="{84A23BDD-B038-49F7-9D59-37910F1E38FA}" name="Voter Rationale" dataDxfId="1"/>
    <tableColumn id="18" xr3:uid="{D3FE5A72-78C2-41F2-AF9F-FB26B0CD178D}" name="Blended Rationale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5E22-EA94-410C-A66F-0D2098CBC6CD}">
  <sheetPr codeName="Sheet1">
    <outlinePr summaryBelow="0" summaryRight="0"/>
    <pageSetUpPr autoPageBreaks="0"/>
  </sheetPr>
  <dimension ref="A6:Z448"/>
  <sheetViews>
    <sheetView showGridLines="0" tabSelected="1" zoomScaleNormal="100" workbookViewId="0">
      <selection activeCell="H12" sqref="H12"/>
    </sheetView>
  </sheetViews>
  <sheetFormatPr defaultColWidth="6.85546875" defaultRowHeight="12" customHeight="1"/>
  <cols>
    <col min="1" max="1" width="7" style="4" customWidth="1"/>
    <col min="2" max="2" width="20.85546875" style="4" customWidth="1"/>
    <col min="3" max="3" width="15.7109375" style="4" customWidth="1"/>
    <col min="4" max="4" width="24.7109375" style="4" customWidth="1"/>
    <col min="5" max="5" width="17" style="4" customWidth="1"/>
    <col min="6" max="6" width="20.42578125" style="4" customWidth="1"/>
    <col min="7" max="7" width="18.42578125" style="6" customWidth="1"/>
    <col min="8" max="8" width="18.5703125" style="4" customWidth="1"/>
    <col min="9" max="9" width="15.7109375" style="4" customWidth="1"/>
    <col min="10" max="10" width="22.7109375" style="4" customWidth="1"/>
    <col min="11" max="11" width="33.42578125" style="4" customWidth="1"/>
    <col min="12" max="12" width="19" style="4" customWidth="1"/>
    <col min="13" max="13" width="38.140625" style="4" customWidth="1"/>
    <col min="14" max="14" width="27.5703125" style="4" customWidth="1"/>
    <col min="15" max="15" width="21.42578125" style="4" customWidth="1"/>
    <col min="16" max="16" width="23.42578125" style="4" customWidth="1"/>
    <col min="17" max="17" width="15.7109375" style="4" customWidth="1"/>
    <col min="18" max="18" width="21" style="4" customWidth="1"/>
    <col min="19" max="19" width="24.28515625" style="4" customWidth="1"/>
    <col min="20" max="16384" width="6.85546875" style="4"/>
  </cols>
  <sheetData>
    <row r="6" spans="2:25" ht="15.75" customHeight="1"/>
    <row r="7" spans="2:25" ht="15.6" customHeight="1">
      <c r="B7" s="5" t="s">
        <v>24</v>
      </c>
    </row>
    <row r="8" spans="2:25" ht="18">
      <c r="B8" s="5" t="s">
        <v>109</v>
      </c>
    </row>
    <row r="10" spans="2:25" ht="15">
      <c r="B10" s="23" t="s">
        <v>0</v>
      </c>
      <c r="C10" s="24" t="s">
        <v>1</v>
      </c>
      <c r="D10" s="24" t="s">
        <v>2</v>
      </c>
      <c r="E10" s="24" t="s">
        <v>3</v>
      </c>
      <c r="F10" s="24" t="s">
        <v>4</v>
      </c>
      <c r="G10" s="25" t="s">
        <v>5</v>
      </c>
      <c r="H10" s="24" t="s">
        <v>6</v>
      </c>
      <c r="I10" s="24" t="s">
        <v>7</v>
      </c>
      <c r="J10" s="24" t="s">
        <v>8</v>
      </c>
      <c r="K10" s="24" t="s">
        <v>9</v>
      </c>
      <c r="L10" s="24" t="s">
        <v>10</v>
      </c>
      <c r="M10" s="24" t="s">
        <v>11</v>
      </c>
      <c r="N10" s="24" t="s">
        <v>12</v>
      </c>
      <c r="O10" s="24" t="s">
        <v>13</v>
      </c>
      <c r="P10" s="24" t="s">
        <v>28</v>
      </c>
      <c r="Q10" s="24" t="s">
        <v>27</v>
      </c>
      <c r="R10" s="24" t="s">
        <v>14</v>
      </c>
      <c r="S10" s="26" t="s">
        <v>15</v>
      </c>
    </row>
    <row r="11" spans="2:25" ht="12" customHeight="1">
      <c r="B11" s="27" t="s">
        <v>97</v>
      </c>
      <c r="C11" s="27" t="s">
        <v>98</v>
      </c>
      <c r="D11" s="27" t="s">
        <v>99</v>
      </c>
      <c r="E11" s="27" t="s">
        <v>100</v>
      </c>
      <c r="F11" s="27" t="s">
        <v>101</v>
      </c>
      <c r="G11" s="37">
        <v>45848.520833333299</v>
      </c>
      <c r="H11" s="27" t="s">
        <v>110</v>
      </c>
      <c r="I11" s="27" t="s">
        <v>17</v>
      </c>
      <c r="J11" s="27" t="s">
        <v>102</v>
      </c>
      <c r="K11" s="27" t="s">
        <v>103</v>
      </c>
      <c r="L11" s="27" t="s">
        <v>103</v>
      </c>
      <c r="M11" s="27"/>
      <c r="N11" s="27"/>
      <c r="O11" s="27" t="s">
        <v>84</v>
      </c>
      <c r="P11" s="27" t="str">
        <f>IF(ISBLANK(M11), "Non-voting", IF(M11=O11, "With Management", "Against Management"))</f>
        <v>Non-voting</v>
      </c>
      <c r="Q11" s="27" t="str">
        <f t="shared" ref="Q11:Q74" si="0">IF(ISBLANK(M11),"Non-voting",IF(N11=O11,"With ISS","Against ISS"))</f>
        <v>Non-voting</v>
      </c>
      <c r="R11" s="27"/>
      <c r="S11" s="27"/>
      <c r="T11"/>
      <c r="U11" s="20"/>
      <c r="V11" s="20"/>
      <c r="W11" s="20"/>
      <c r="X11" s="20"/>
      <c r="Y11" s="21"/>
    </row>
    <row r="12" spans="2:25" ht="12" customHeight="1">
      <c r="B12" s="27" t="s">
        <v>97</v>
      </c>
      <c r="C12" s="27" t="s">
        <v>98</v>
      </c>
      <c r="D12" s="27" t="s">
        <v>99</v>
      </c>
      <c r="E12" s="27" t="s">
        <v>100</v>
      </c>
      <c r="F12" s="27" t="s">
        <v>101</v>
      </c>
      <c r="G12" s="37">
        <v>45848.520833333299</v>
      </c>
      <c r="H12" s="27" t="s">
        <v>110</v>
      </c>
      <c r="I12" s="27" t="s">
        <v>17</v>
      </c>
      <c r="J12" s="27" t="s">
        <v>104</v>
      </c>
      <c r="K12" s="27" t="s">
        <v>57</v>
      </c>
      <c r="L12" s="27" t="s">
        <v>111</v>
      </c>
      <c r="M12" s="27" t="s">
        <v>18</v>
      </c>
      <c r="N12" s="27" t="s">
        <v>18</v>
      </c>
      <c r="O12" s="27" t="s">
        <v>18</v>
      </c>
      <c r="P12" s="27" t="str">
        <f t="shared" ref="P12:P75" si="1">IF(ISBLANK(M12), "Non-voting", IF(M12=O12, "With Management", "Against Management"))</f>
        <v>With Management</v>
      </c>
      <c r="Q12" s="27" t="str">
        <f t="shared" si="0"/>
        <v>With ISS</v>
      </c>
      <c r="R12" s="27"/>
      <c r="S12" s="27"/>
      <c r="T12"/>
      <c r="U12" s="20"/>
      <c r="V12" s="20"/>
      <c r="W12" s="20"/>
      <c r="X12" s="20"/>
      <c r="Y12" s="21"/>
    </row>
    <row r="13" spans="2:25" ht="12" customHeight="1">
      <c r="B13" s="27" t="s">
        <v>97</v>
      </c>
      <c r="C13" s="27" t="s">
        <v>98</v>
      </c>
      <c r="D13" s="27" t="s">
        <v>99</v>
      </c>
      <c r="E13" s="27" t="s">
        <v>100</v>
      </c>
      <c r="F13" s="27" t="s">
        <v>101</v>
      </c>
      <c r="G13" s="37">
        <v>45848.520833333299</v>
      </c>
      <c r="H13" s="27" t="s">
        <v>110</v>
      </c>
      <c r="I13" s="27" t="s">
        <v>17</v>
      </c>
      <c r="J13" s="27" t="s">
        <v>105</v>
      </c>
      <c r="K13" s="27" t="s">
        <v>50</v>
      </c>
      <c r="L13" s="27" t="s">
        <v>106</v>
      </c>
      <c r="M13" s="27"/>
      <c r="N13" s="27"/>
      <c r="O13" s="27" t="s">
        <v>84</v>
      </c>
      <c r="P13" s="27" t="str">
        <f t="shared" si="1"/>
        <v>Non-voting</v>
      </c>
      <c r="Q13" s="27" t="str">
        <f t="shared" si="0"/>
        <v>Non-voting</v>
      </c>
      <c r="R13" s="27"/>
      <c r="S13" s="27"/>
      <c r="T13"/>
      <c r="U13" s="20"/>
      <c r="V13" s="20"/>
      <c r="W13" s="20"/>
      <c r="X13" s="20"/>
      <c r="Y13" s="21"/>
    </row>
    <row r="14" spans="2:25" ht="12" customHeight="1">
      <c r="B14" s="27" t="s">
        <v>97</v>
      </c>
      <c r="C14" s="27" t="s">
        <v>98</v>
      </c>
      <c r="D14" s="27" t="s">
        <v>99</v>
      </c>
      <c r="E14" s="27" t="s">
        <v>100</v>
      </c>
      <c r="F14" s="27" t="s">
        <v>101</v>
      </c>
      <c r="G14" s="37">
        <v>45848.520833333299</v>
      </c>
      <c r="H14" s="27" t="s">
        <v>110</v>
      </c>
      <c r="I14" s="27" t="s">
        <v>17</v>
      </c>
      <c r="J14" s="27" t="s">
        <v>112</v>
      </c>
      <c r="K14" s="27" t="s">
        <v>107</v>
      </c>
      <c r="L14" s="27" t="s">
        <v>107</v>
      </c>
      <c r="M14" s="27"/>
      <c r="N14" s="27"/>
      <c r="O14" s="27" t="s">
        <v>84</v>
      </c>
      <c r="P14" s="27" t="str">
        <f t="shared" si="1"/>
        <v>Non-voting</v>
      </c>
      <c r="Q14" s="27" t="str">
        <f t="shared" si="0"/>
        <v>Non-voting</v>
      </c>
      <c r="R14" s="27"/>
      <c r="S14" s="27"/>
      <c r="T14"/>
      <c r="U14" s="20"/>
      <c r="V14" s="20"/>
      <c r="W14" s="20"/>
      <c r="X14" s="20"/>
      <c r="Y14" s="21"/>
    </row>
    <row r="15" spans="2:25" ht="12" customHeight="1">
      <c r="B15" s="27" t="s">
        <v>113</v>
      </c>
      <c r="C15" s="27" t="s">
        <v>114</v>
      </c>
      <c r="D15" s="27" t="s">
        <v>115</v>
      </c>
      <c r="E15" s="27" t="s">
        <v>116</v>
      </c>
      <c r="F15" s="27" t="s">
        <v>117</v>
      </c>
      <c r="G15" s="37">
        <v>45855.416666666701</v>
      </c>
      <c r="H15" s="27" t="s">
        <v>16</v>
      </c>
      <c r="I15" s="27" t="s">
        <v>17</v>
      </c>
      <c r="J15" s="27" t="s">
        <v>60</v>
      </c>
      <c r="K15" s="27" t="s">
        <v>22</v>
      </c>
      <c r="L15" s="27" t="s">
        <v>118</v>
      </c>
      <c r="M15" s="27" t="s">
        <v>18</v>
      </c>
      <c r="N15" s="27" t="s">
        <v>18</v>
      </c>
      <c r="O15" s="27" t="s">
        <v>18</v>
      </c>
      <c r="P15" s="27" t="str">
        <f t="shared" si="1"/>
        <v>With Management</v>
      </c>
      <c r="Q15" s="27" t="str">
        <f t="shared" si="0"/>
        <v>With ISS</v>
      </c>
      <c r="R15" s="27"/>
      <c r="S15" s="27" t="s">
        <v>53</v>
      </c>
      <c r="T15"/>
      <c r="U15" s="20"/>
      <c r="V15" s="20"/>
      <c r="W15" s="20"/>
      <c r="X15" s="20"/>
      <c r="Y15" s="21"/>
    </row>
    <row r="16" spans="2:25" ht="12" customHeight="1">
      <c r="B16" s="27" t="s">
        <v>113</v>
      </c>
      <c r="C16" s="27" t="s">
        <v>114</v>
      </c>
      <c r="D16" s="27" t="s">
        <v>115</v>
      </c>
      <c r="E16" s="27" t="s">
        <v>116</v>
      </c>
      <c r="F16" s="27" t="s">
        <v>117</v>
      </c>
      <c r="G16" s="37">
        <v>45855.416666666701</v>
      </c>
      <c r="H16" s="27" t="s">
        <v>16</v>
      </c>
      <c r="I16" s="27" t="s">
        <v>17</v>
      </c>
      <c r="J16" s="27" t="s">
        <v>61</v>
      </c>
      <c r="K16" s="27" t="s">
        <v>22</v>
      </c>
      <c r="L16" s="27" t="s">
        <v>119</v>
      </c>
      <c r="M16" s="27" t="s">
        <v>18</v>
      </c>
      <c r="N16" s="27" t="s">
        <v>18</v>
      </c>
      <c r="O16" s="27" t="s">
        <v>18</v>
      </c>
      <c r="P16" s="27" t="str">
        <f t="shared" si="1"/>
        <v>With Management</v>
      </c>
      <c r="Q16" s="27" t="str">
        <f t="shared" si="0"/>
        <v>With ISS</v>
      </c>
      <c r="R16" s="27"/>
      <c r="S16" s="27" t="s">
        <v>53</v>
      </c>
      <c r="T16"/>
      <c r="U16" s="20"/>
      <c r="V16" s="20"/>
      <c r="W16" s="20"/>
      <c r="X16" s="20"/>
      <c r="Y16" s="21"/>
    </row>
    <row r="17" spans="1:25" ht="12" customHeight="1">
      <c r="B17" s="27" t="s">
        <v>113</v>
      </c>
      <c r="C17" s="27" t="s">
        <v>114</v>
      </c>
      <c r="D17" s="27" t="s">
        <v>115</v>
      </c>
      <c r="E17" s="27" t="s">
        <v>116</v>
      </c>
      <c r="F17" s="27" t="s">
        <v>117</v>
      </c>
      <c r="G17" s="37">
        <v>45855.416666666701</v>
      </c>
      <c r="H17" s="27" t="s">
        <v>16</v>
      </c>
      <c r="I17" s="27" t="s">
        <v>17</v>
      </c>
      <c r="J17" s="27" t="s">
        <v>62</v>
      </c>
      <c r="K17" s="27" t="s">
        <v>22</v>
      </c>
      <c r="L17" s="27" t="s">
        <v>120</v>
      </c>
      <c r="M17" s="27" t="s">
        <v>18</v>
      </c>
      <c r="N17" s="27" t="s">
        <v>18</v>
      </c>
      <c r="O17" s="27" t="s">
        <v>18</v>
      </c>
      <c r="P17" s="27" t="str">
        <f t="shared" si="1"/>
        <v>With Management</v>
      </c>
      <c r="Q17" s="27" t="str">
        <f t="shared" si="0"/>
        <v>With ISS</v>
      </c>
      <c r="R17" s="27"/>
      <c r="S17" s="27" t="s">
        <v>53</v>
      </c>
      <c r="T17"/>
      <c r="U17" s="20"/>
      <c r="V17" s="20"/>
      <c r="W17" s="20"/>
      <c r="X17" s="20"/>
      <c r="Y17" s="21"/>
    </row>
    <row r="18" spans="1:25" ht="12" customHeight="1">
      <c r="B18" s="27" t="s">
        <v>113</v>
      </c>
      <c r="C18" s="27" t="s">
        <v>114</v>
      </c>
      <c r="D18" s="27" t="s">
        <v>115</v>
      </c>
      <c r="E18" s="27" t="s">
        <v>116</v>
      </c>
      <c r="F18" s="27" t="s">
        <v>117</v>
      </c>
      <c r="G18" s="37">
        <v>45855.416666666701</v>
      </c>
      <c r="H18" s="27" t="s">
        <v>16</v>
      </c>
      <c r="I18" s="27" t="s">
        <v>17</v>
      </c>
      <c r="J18" s="27" t="s">
        <v>63</v>
      </c>
      <c r="K18" s="27" t="s">
        <v>22</v>
      </c>
      <c r="L18" s="27" t="s">
        <v>121</v>
      </c>
      <c r="M18" s="27" t="s">
        <v>18</v>
      </c>
      <c r="N18" s="27" t="s">
        <v>18</v>
      </c>
      <c r="O18" s="27" t="s">
        <v>18</v>
      </c>
      <c r="P18" s="27" t="str">
        <f t="shared" si="1"/>
        <v>With Management</v>
      </c>
      <c r="Q18" s="27" t="str">
        <f t="shared" si="0"/>
        <v>With ISS</v>
      </c>
      <c r="R18" s="27"/>
      <c r="S18" s="27" t="s">
        <v>53</v>
      </c>
      <c r="T18"/>
      <c r="U18" s="20"/>
      <c r="V18" s="20"/>
      <c r="W18" s="20"/>
      <c r="X18" s="20"/>
      <c r="Y18" s="21"/>
    </row>
    <row r="19" spans="1:25" ht="12" customHeight="1">
      <c r="A19" s="4" t="s">
        <v>220</v>
      </c>
      <c r="B19" s="27" t="s">
        <v>113</v>
      </c>
      <c r="C19" s="27" t="s">
        <v>114</v>
      </c>
      <c r="D19" s="27" t="s">
        <v>115</v>
      </c>
      <c r="E19" s="27" t="s">
        <v>116</v>
      </c>
      <c r="F19" s="27" t="s">
        <v>117</v>
      </c>
      <c r="G19" s="37">
        <v>45855.416666666701</v>
      </c>
      <c r="H19" s="27" t="s">
        <v>16</v>
      </c>
      <c r="I19" s="27" t="s">
        <v>17</v>
      </c>
      <c r="J19" s="27" t="s">
        <v>64</v>
      </c>
      <c r="K19" s="27" t="s">
        <v>22</v>
      </c>
      <c r="L19" s="27" t="s">
        <v>122</v>
      </c>
      <c r="M19" s="27" t="s">
        <v>18</v>
      </c>
      <c r="N19" s="27" t="s">
        <v>18</v>
      </c>
      <c r="O19" s="27" t="s">
        <v>23</v>
      </c>
      <c r="P19" s="27" t="str">
        <f t="shared" si="1"/>
        <v>Against Management</v>
      </c>
      <c r="Q19" s="27" t="str">
        <f t="shared" si="0"/>
        <v>Against ISS</v>
      </c>
      <c r="R19" s="38" t="s">
        <v>222</v>
      </c>
      <c r="S19" s="27" t="s">
        <v>123</v>
      </c>
      <c r="T19"/>
      <c r="U19" s="20"/>
      <c r="V19" s="20"/>
      <c r="W19" s="20"/>
      <c r="X19" s="20"/>
      <c r="Y19" s="21"/>
    </row>
    <row r="20" spans="1:25" ht="12" customHeight="1">
      <c r="B20" s="27" t="s">
        <v>113</v>
      </c>
      <c r="C20" s="27" t="s">
        <v>114</v>
      </c>
      <c r="D20" s="27" t="s">
        <v>115</v>
      </c>
      <c r="E20" s="27" t="s">
        <v>116</v>
      </c>
      <c r="F20" s="27" t="s">
        <v>117</v>
      </c>
      <c r="G20" s="37">
        <v>45855.416666666701</v>
      </c>
      <c r="H20" s="27" t="s">
        <v>16</v>
      </c>
      <c r="I20" s="27" t="s">
        <v>17</v>
      </c>
      <c r="J20" s="27" t="s">
        <v>65</v>
      </c>
      <c r="K20" s="27" t="s">
        <v>22</v>
      </c>
      <c r="L20" s="27" t="s">
        <v>124</v>
      </c>
      <c r="M20" s="27" t="s">
        <v>18</v>
      </c>
      <c r="N20" s="27" t="s">
        <v>18</v>
      </c>
      <c r="O20" s="27" t="s">
        <v>18</v>
      </c>
      <c r="P20" s="27" t="str">
        <f t="shared" si="1"/>
        <v>With Management</v>
      </c>
      <c r="Q20" s="27" t="str">
        <f t="shared" si="0"/>
        <v>With ISS</v>
      </c>
      <c r="R20" s="27"/>
      <c r="S20" s="27" t="s">
        <v>53</v>
      </c>
      <c r="T20"/>
      <c r="U20" s="20"/>
      <c r="V20" s="20"/>
      <c r="W20" s="20"/>
      <c r="X20" s="20"/>
      <c r="Y20" s="21"/>
    </row>
    <row r="21" spans="1:25" ht="12" customHeight="1">
      <c r="B21" s="27" t="s">
        <v>113</v>
      </c>
      <c r="C21" s="27" t="s">
        <v>114</v>
      </c>
      <c r="D21" s="27" t="s">
        <v>115</v>
      </c>
      <c r="E21" s="27" t="s">
        <v>116</v>
      </c>
      <c r="F21" s="27" t="s">
        <v>117</v>
      </c>
      <c r="G21" s="37">
        <v>45855.416666666701</v>
      </c>
      <c r="H21" s="27" t="s">
        <v>16</v>
      </c>
      <c r="I21" s="27" t="s">
        <v>17</v>
      </c>
      <c r="J21" s="27" t="s">
        <v>66</v>
      </c>
      <c r="K21" s="27" t="s">
        <v>22</v>
      </c>
      <c r="L21" s="27" t="s">
        <v>125</v>
      </c>
      <c r="M21" s="27" t="s">
        <v>18</v>
      </c>
      <c r="N21" s="27" t="s">
        <v>18</v>
      </c>
      <c r="O21" s="27" t="s">
        <v>18</v>
      </c>
      <c r="P21" s="27" t="str">
        <f t="shared" si="1"/>
        <v>With Management</v>
      </c>
      <c r="Q21" s="27" t="str">
        <f t="shared" si="0"/>
        <v>With ISS</v>
      </c>
      <c r="R21" s="27"/>
      <c r="S21" s="27" t="s">
        <v>53</v>
      </c>
      <c r="T21"/>
      <c r="U21" s="20"/>
      <c r="V21" s="20"/>
      <c r="W21" s="20"/>
      <c r="X21" s="20"/>
      <c r="Y21" s="21"/>
    </row>
    <row r="22" spans="1:25" ht="12" customHeight="1">
      <c r="B22" s="27" t="s">
        <v>113</v>
      </c>
      <c r="C22" s="27" t="s">
        <v>114</v>
      </c>
      <c r="D22" s="27" t="s">
        <v>115</v>
      </c>
      <c r="E22" s="27" t="s">
        <v>116</v>
      </c>
      <c r="F22" s="27" t="s">
        <v>117</v>
      </c>
      <c r="G22" s="37">
        <v>45855.416666666701</v>
      </c>
      <c r="H22" s="27" t="s">
        <v>16</v>
      </c>
      <c r="I22" s="27" t="s">
        <v>17</v>
      </c>
      <c r="J22" s="27" t="s">
        <v>67</v>
      </c>
      <c r="K22" s="27" t="s">
        <v>22</v>
      </c>
      <c r="L22" s="27" t="s">
        <v>126</v>
      </c>
      <c r="M22" s="27" t="s">
        <v>18</v>
      </c>
      <c r="N22" s="27" t="s">
        <v>18</v>
      </c>
      <c r="O22" s="27" t="s">
        <v>18</v>
      </c>
      <c r="P22" s="27" t="str">
        <f t="shared" si="1"/>
        <v>With Management</v>
      </c>
      <c r="Q22" s="27" t="str">
        <f t="shared" si="0"/>
        <v>With ISS</v>
      </c>
      <c r="R22" s="27"/>
      <c r="S22" s="27" t="s">
        <v>53</v>
      </c>
      <c r="T22"/>
      <c r="U22" s="20"/>
      <c r="V22" s="20"/>
      <c r="W22" s="20"/>
      <c r="X22" s="20"/>
      <c r="Y22" s="21"/>
    </row>
    <row r="23" spans="1:25" ht="12" customHeight="1">
      <c r="B23" s="27" t="s">
        <v>113</v>
      </c>
      <c r="C23" s="27" t="s">
        <v>114</v>
      </c>
      <c r="D23" s="27" t="s">
        <v>115</v>
      </c>
      <c r="E23" s="27" t="s">
        <v>116</v>
      </c>
      <c r="F23" s="27" t="s">
        <v>117</v>
      </c>
      <c r="G23" s="37">
        <v>45855.416666666701</v>
      </c>
      <c r="H23" s="27" t="s">
        <v>16</v>
      </c>
      <c r="I23" s="27" t="s">
        <v>17</v>
      </c>
      <c r="J23" s="27" t="s">
        <v>68</v>
      </c>
      <c r="K23" s="27" t="s">
        <v>22</v>
      </c>
      <c r="L23" s="27" t="s">
        <v>127</v>
      </c>
      <c r="M23" s="27" t="s">
        <v>18</v>
      </c>
      <c r="N23" s="27" t="s">
        <v>18</v>
      </c>
      <c r="O23" s="27" t="s">
        <v>18</v>
      </c>
      <c r="P23" s="27" t="str">
        <f t="shared" si="1"/>
        <v>With Management</v>
      </c>
      <c r="Q23" s="27" t="str">
        <f t="shared" si="0"/>
        <v>With ISS</v>
      </c>
      <c r="R23" s="27"/>
      <c r="S23" s="27" t="s">
        <v>53</v>
      </c>
      <c r="T23"/>
      <c r="U23" s="20"/>
      <c r="V23" s="20"/>
      <c r="W23" s="20"/>
      <c r="X23" s="20"/>
      <c r="Y23" s="21"/>
    </row>
    <row r="24" spans="1:25" ht="12" customHeight="1">
      <c r="B24" s="27" t="s">
        <v>113</v>
      </c>
      <c r="C24" s="27" t="s">
        <v>114</v>
      </c>
      <c r="D24" s="27" t="s">
        <v>115</v>
      </c>
      <c r="E24" s="27" t="s">
        <v>116</v>
      </c>
      <c r="F24" s="27" t="s">
        <v>117</v>
      </c>
      <c r="G24" s="37">
        <v>45855.416666666701</v>
      </c>
      <c r="H24" s="27" t="s">
        <v>16</v>
      </c>
      <c r="I24" s="27" t="s">
        <v>17</v>
      </c>
      <c r="J24" s="27" t="s">
        <v>69</v>
      </c>
      <c r="K24" s="27" t="s">
        <v>22</v>
      </c>
      <c r="L24" s="27" t="s">
        <v>128</v>
      </c>
      <c r="M24" s="27" t="s">
        <v>18</v>
      </c>
      <c r="N24" s="27" t="s">
        <v>18</v>
      </c>
      <c r="O24" s="27" t="s">
        <v>23</v>
      </c>
      <c r="P24" s="27" t="str">
        <f t="shared" si="1"/>
        <v>Against Management</v>
      </c>
      <c r="Q24" s="27" t="str">
        <f t="shared" si="0"/>
        <v>Against ISS</v>
      </c>
      <c r="R24" s="27" t="s">
        <v>88</v>
      </c>
      <c r="S24" s="27" t="s">
        <v>88</v>
      </c>
      <c r="T24"/>
      <c r="U24" s="20"/>
      <c r="V24" s="20"/>
      <c r="W24" s="20"/>
      <c r="X24" s="20"/>
      <c r="Y24" s="21"/>
    </row>
    <row r="25" spans="1:25" ht="12" customHeight="1">
      <c r="B25" s="27" t="s">
        <v>113</v>
      </c>
      <c r="C25" s="27" t="s">
        <v>114</v>
      </c>
      <c r="D25" s="27" t="s">
        <v>115</v>
      </c>
      <c r="E25" s="27" t="s">
        <v>116</v>
      </c>
      <c r="F25" s="27" t="s">
        <v>117</v>
      </c>
      <c r="G25" s="37">
        <v>45855.416666666701</v>
      </c>
      <c r="H25" s="27" t="s">
        <v>16</v>
      </c>
      <c r="I25" s="27" t="s">
        <v>17</v>
      </c>
      <c r="J25" s="27" t="s">
        <v>70</v>
      </c>
      <c r="K25" s="27" t="s">
        <v>22</v>
      </c>
      <c r="L25" s="27" t="s">
        <v>129</v>
      </c>
      <c r="M25" s="27" t="s">
        <v>18</v>
      </c>
      <c r="N25" s="27" t="s">
        <v>18</v>
      </c>
      <c r="O25" s="27" t="s">
        <v>18</v>
      </c>
      <c r="P25" s="27" t="str">
        <f t="shared" si="1"/>
        <v>With Management</v>
      </c>
      <c r="Q25" s="27" t="str">
        <f t="shared" si="0"/>
        <v>With ISS</v>
      </c>
      <c r="R25" s="27"/>
      <c r="S25" s="27" t="s">
        <v>53</v>
      </c>
      <c r="T25"/>
      <c r="U25" s="20"/>
      <c r="V25" s="20"/>
      <c r="W25" s="20"/>
      <c r="X25" s="20"/>
      <c r="Y25" s="21"/>
    </row>
    <row r="26" spans="1:25" ht="12" customHeight="1">
      <c r="B26" s="27" t="s">
        <v>113</v>
      </c>
      <c r="C26" s="27" t="s">
        <v>114</v>
      </c>
      <c r="D26" s="27" t="s">
        <v>115</v>
      </c>
      <c r="E26" s="27" t="s">
        <v>116</v>
      </c>
      <c r="F26" s="27" t="s">
        <v>117</v>
      </c>
      <c r="G26" s="37">
        <v>45855.416666666701</v>
      </c>
      <c r="H26" s="27" t="s">
        <v>16</v>
      </c>
      <c r="I26" s="27" t="s">
        <v>17</v>
      </c>
      <c r="J26" s="27" t="s">
        <v>29</v>
      </c>
      <c r="K26" s="27" t="s">
        <v>26</v>
      </c>
      <c r="L26" s="27" t="s">
        <v>55</v>
      </c>
      <c r="M26" s="27" t="s">
        <v>18</v>
      </c>
      <c r="N26" s="27" t="s">
        <v>18</v>
      </c>
      <c r="O26" s="27" t="s">
        <v>23</v>
      </c>
      <c r="P26" s="27" t="str">
        <f t="shared" si="1"/>
        <v>Against Management</v>
      </c>
      <c r="Q26" s="27" t="str">
        <f t="shared" si="0"/>
        <v>Against ISS</v>
      </c>
      <c r="R26" s="27" t="s">
        <v>56</v>
      </c>
      <c r="S26" s="27" t="s">
        <v>56</v>
      </c>
      <c r="T26"/>
      <c r="U26" s="20"/>
      <c r="V26" s="20"/>
      <c r="W26" s="20"/>
      <c r="X26" s="20"/>
      <c r="Y26" s="21"/>
    </row>
    <row r="27" spans="1:25" ht="12" customHeight="1">
      <c r="B27" s="27" t="s">
        <v>113</v>
      </c>
      <c r="C27" s="27" t="s">
        <v>114</v>
      </c>
      <c r="D27" s="27" t="s">
        <v>115</v>
      </c>
      <c r="E27" s="27" t="s">
        <v>116</v>
      </c>
      <c r="F27" s="27" t="s">
        <v>117</v>
      </c>
      <c r="G27" s="37">
        <v>45855.416666666701</v>
      </c>
      <c r="H27" s="27" t="s">
        <v>16</v>
      </c>
      <c r="I27" s="27" t="s">
        <v>17</v>
      </c>
      <c r="J27" s="27" t="s">
        <v>19</v>
      </c>
      <c r="K27" s="27" t="s">
        <v>21</v>
      </c>
      <c r="L27" s="27" t="s">
        <v>21</v>
      </c>
      <c r="M27" s="27" t="s">
        <v>18</v>
      </c>
      <c r="N27" s="27" t="s">
        <v>18</v>
      </c>
      <c r="O27" s="27" t="s">
        <v>18</v>
      </c>
      <c r="P27" s="27" t="str">
        <f t="shared" si="1"/>
        <v>With Management</v>
      </c>
      <c r="Q27" s="27" t="str">
        <f t="shared" si="0"/>
        <v>With ISS</v>
      </c>
      <c r="R27" s="27"/>
      <c r="S27" s="27"/>
      <c r="T27"/>
      <c r="U27" s="20"/>
      <c r="V27" s="20"/>
      <c r="W27" s="20"/>
      <c r="X27" s="20"/>
      <c r="Y27" s="21"/>
    </row>
    <row r="28" spans="1:25" ht="12" customHeight="1">
      <c r="B28" s="27" t="s">
        <v>130</v>
      </c>
      <c r="C28" s="27" t="s">
        <v>131</v>
      </c>
      <c r="D28" s="27" t="s">
        <v>132</v>
      </c>
      <c r="E28" s="27" t="s">
        <v>133</v>
      </c>
      <c r="F28" s="27" t="s">
        <v>134</v>
      </c>
      <c r="G28" s="37">
        <v>45860.375</v>
      </c>
      <c r="H28" s="27" t="s">
        <v>16</v>
      </c>
      <c r="I28" s="27" t="s">
        <v>17</v>
      </c>
      <c r="J28" s="27" t="s">
        <v>74</v>
      </c>
      <c r="K28" s="27" t="s">
        <v>22</v>
      </c>
      <c r="L28" s="27" t="s">
        <v>135</v>
      </c>
      <c r="M28" s="27" t="s">
        <v>18</v>
      </c>
      <c r="N28" s="27" t="s">
        <v>18</v>
      </c>
      <c r="O28" s="27" t="s">
        <v>18</v>
      </c>
      <c r="P28" s="27" t="str">
        <f t="shared" si="1"/>
        <v>With Management</v>
      </c>
      <c r="Q28" s="27" t="str">
        <f t="shared" si="0"/>
        <v>With ISS</v>
      </c>
      <c r="R28" s="27"/>
      <c r="S28" s="27" t="s">
        <v>53</v>
      </c>
      <c r="T28"/>
      <c r="U28" s="20"/>
      <c r="V28" s="20"/>
      <c r="W28" s="20"/>
      <c r="X28" s="20"/>
      <c r="Y28" s="21"/>
    </row>
    <row r="29" spans="1:25" ht="12" customHeight="1">
      <c r="B29" s="27" t="s">
        <v>130</v>
      </c>
      <c r="C29" s="27" t="s">
        <v>131</v>
      </c>
      <c r="D29" s="27" t="s">
        <v>132</v>
      </c>
      <c r="E29" s="27" t="s">
        <v>133</v>
      </c>
      <c r="F29" s="27" t="s">
        <v>134</v>
      </c>
      <c r="G29" s="37">
        <v>45860.375</v>
      </c>
      <c r="H29" s="27" t="s">
        <v>16</v>
      </c>
      <c r="I29" s="27" t="s">
        <v>17</v>
      </c>
      <c r="J29" s="27" t="s">
        <v>75</v>
      </c>
      <c r="K29" s="27" t="s">
        <v>22</v>
      </c>
      <c r="L29" s="27" t="s">
        <v>136</v>
      </c>
      <c r="M29" s="27" t="s">
        <v>18</v>
      </c>
      <c r="N29" s="27" t="s">
        <v>18</v>
      </c>
      <c r="O29" s="27" t="s">
        <v>18</v>
      </c>
      <c r="P29" s="27" t="str">
        <f t="shared" si="1"/>
        <v>With Management</v>
      </c>
      <c r="Q29" s="27" t="str">
        <f t="shared" si="0"/>
        <v>With ISS</v>
      </c>
      <c r="R29" s="27"/>
      <c r="S29" s="27" t="s">
        <v>53</v>
      </c>
      <c r="T29"/>
      <c r="U29" s="20"/>
      <c r="V29" s="20"/>
      <c r="W29" s="20"/>
      <c r="X29" s="20"/>
      <c r="Y29" s="21"/>
    </row>
    <row r="30" spans="1:25" ht="12" customHeight="1">
      <c r="B30" s="27" t="s">
        <v>130</v>
      </c>
      <c r="C30" s="27" t="s">
        <v>131</v>
      </c>
      <c r="D30" s="27" t="s">
        <v>132</v>
      </c>
      <c r="E30" s="27" t="s">
        <v>133</v>
      </c>
      <c r="F30" s="27" t="s">
        <v>134</v>
      </c>
      <c r="G30" s="37">
        <v>45860.375</v>
      </c>
      <c r="H30" s="27" t="s">
        <v>16</v>
      </c>
      <c r="I30" s="27" t="s">
        <v>17</v>
      </c>
      <c r="J30" s="27" t="s">
        <v>78</v>
      </c>
      <c r="K30" s="27" t="s">
        <v>22</v>
      </c>
      <c r="L30" s="27" t="s">
        <v>137</v>
      </c>
      <c r="M30" s="27" t="s">
        <v>18</v>
      </c>
      <c r="N30" s="27" t="s">
        <v>18</v>
      </c>
      <c r="O30" s="27" t="s">
        <v>18</v>
      </c>
      <c r="P30" s="27" t="str">
        <f t="shared" si="1"/>
        <v>With Management</v>
      </c>
      <c r="Q30" s="27" t="str">
        <f t="shared" si="0"/>
        <v>With ISS</v>
      </c>
      <c r="R30" s="27"/>
      <c r="S30" s="27" t="s">
        <v>53</v>
      </c>
      <c r="T30"/>
      <c r="U30" s="20"/>
      <c r="V30" s="20"/>
      <c r="W30" s="20"/>
      <c r="X30" s="20"/>
      <c r="Y30" s="21"/>
    </row>
    <row r="31" spans="1:25" ht="12" customHeight="1">
      <c r="B31" s="27" t="s">
        <v>130</v>
      </c>
      <c r="C31" s="27" t="s">
        <v>131</v>
      </c>
      <c r="D31" s="27" t="s">
        <v>132</v>
      </c>
      <c r="E31" s="27" t="s">
        <v>133</v>
      </c>
      <c r="F31" s="27" t="s">
        <v>134</v>
      </c>
      <c r="G31" s="37">
        <v>45860.375</v>
      </c>
      <c r="H31" s="27" t="s">
        <v>16</v>
      </c>
      <c r="I31" s="27" t="s">
        <v>17</v>
      </c>
      <c r="J31" s="27" t="s">
        <v>79</v>
      </c>
      <c r="K31" s="27" t="s">
        <v>22</v>
      </c>
      <c r="L31" s="27" t="s">
        <v>138</v>
      </c>
      <c r="M31" s="27" t="s">
        <v>18</v>
      </c>
      <c r="N31" s="27" t="s">
        <v>18</v>
      </c>
      <c r="O31" s="27" t="s">
        <v>18</v>
      </c>
      <c r="P31" s="27" t="str">
        <f t="shared" si="1"/>
        <v>With Management</v>
      </c>
      <c r="Q31" s="27" t="str">
        <f t="shared" si="0"/>
        <v>With ISS</v>
      </c>
      <c r="R31" s="27"/>
      <c r="S31" s="27" t="s">
        <v>53</v>
      </c>
      <c r="T31"/>
      <c r="U31" s="20"/>
      <c r="V31" s="20"/>
      <c r="W31" s="20"/>
      <c r="X31" s="20"/>
      <c r="Y31" s="21"/>
    </row>
    <row r="32" spans="1:25" ht="12" customHeight="1">
      <c r="B32" s="27" t="s">
        <v>130</v>
      </c>
      <c r="C32" s="27" t="s">
        <v>131</v>
      </c>
      <c r="D32" s="27" t="s">
        <v>132</v>
      </c>
      <c r="E32" s="27" t="s">
        <v>133</v>
      </c>
      <c r="F32" s="27" t="s">
        <v>134</v>
      </c>
      <c r="G32" s="37">
        <v>45860.375</v>
      </c>
      <c r="H32" s="27" t="s">
        <v>16</v>
      </c>
      <c r="I32" s="27" t="s">
        <v>17</v>
      </c>
      <c r="J32" s="27" t="s">
        <v>80</v>
      </c>
      <c r="K32" s="27" t="s">
        <v>22</v>
      </c>
      <c r="L32" s="27" t="s">
        <v>139</v>
      </c>
      <c r="M32" s="27" t="s">
        <v>18</v>
      </c>
      <c r="N32" s="27" t="s">
        <v>18</v>
      </c>
      <c r="O32" s="27" t="s">
        <v>18</v>
      </c>
      <c r="P32" s="27" t="str">
        <f t="shared" si="1"/>
        <v>With Management</v>
      </c>
      <c r="Q32" s="27" t="str">
        <f t="shared" si="0"/>
        <v>With ISS</v>
      </c>
      <c r="R32" s="27"/>
      <c r="S32" s="27" t="s">
        <v>53</v>
      </c>
      <c r="T32"/>
      <c r="U32" s="20"/>
      <c r="V32" s="20"/>
      <c r="W32" s="20"/>
      <c r="X32" s="20"/>
      <c r="Y32" s="21"/>
    </row>
    <row r="33" spans="1:25" ht="12" customHeight="1">
      <c r="B33" s="27" t="s">
        <v>130</v>
      </c>
      <c r="C33" s="27" t="s">
        <v>131</v>
      </c>
      <c r="D33" s="27" t="s">
        <v>132</v>
      </c>
      <c r="E33" s="27" t="s">
        <v>133</v>
      </c>
      <c r="F33" s="27" t="s">
        <v>134</v>
      </c>
      <c r="G33" s="37">
        <v>45860.375</v>
      </c>
      <c r="H33" s="27" t="s">
        <v>16</v>
      </c>
      <c r="I33" s="27" t="s">
        <v>17</v>
      </c>
      <c r="J33" s="27" t="s">
        <v>81</v>
      </c>
      <c r="K33" s="27" t="s">
        <v>22</v>
      </c>
      <c r="L33" s="27" t="s">
        <v>140</v>
      </c>
      <c r="M33" s="27" t="s">
        <v>18</v>
      </c>
      <c r="N33" s="27" t="s">
        <v>18</v>
      </c>
      <c r="O33" s="27" t="s">
        <v>18</v>
      </c>
      <c r="P33" s="27" t="str">
        <f t="shared" si="1"/>
        <v>With Management</v>
      </c>
      <c r="Q33" s="27" t="str">
        <f t="shared" si="0"/>
        <v>With ISS</v>
      </c>
      <c r="R33" s="27"/>
      <c r="S33" s="27" t="s">
        <v>53</v>
      </c>
      <c r="T33"/>
      <c r="U33" s="20"/>
      <c r="V33" s="20"/>
      <c r="W33" s="20"/>
      <c r="X33" s="20"/>
      <c r="Y33" s="21"/>
    </row>
    <row r="34" spans="1:25" ht="12" customHeight="1">
      <c r="B34" s="27" t="s">
        <v>130</v>
      </c>
      <c r="C34" s="27" t="s">
        <v>131</v>
      </c>
      <c r="D34" s="27" t="s">
        <v>132</v>
      </c>
      <c r="E34" s="27" t="s">
        <v>133</v>
      </c>
      <c r="F34" s="27" t="s">
        <v>134</v>
      </c>
      <c r="G34" s="37">
        <v>45860.375</v>
      </c>
      <c r="H34" s="27" t="s">
        <v>16</v>
      </c>
      <c r="I34" s="27" t="s">
        <v>17</v>
      </c>
      <c r="J34" s="27" t="s">
        <v>82</v>
      </c>
      <c r="K34" s="27" t="s">
        <v>22</v>
      </c>
      <c r="L34" s="27" t="s">
        <v>141</v>
      </c>
      <c r="M34" s="27" t="s">
        <v>18</v>
      </c>
      <c r="N34" s="27" t="s">
        <v>18</v>
      </c>
      <c r="O34" s="27" t="s">
        <v>23</v>
      </c>
      <c r="P34" s="27" t="str">
        <f t="shared" si="1"/>
        <v>Against Management</v>
      </c>
      <c r="Q34" s="27" t="str">
        <f t="shared" si="0"/>
        <v>Against ISS</v>
      </c>
      <c r="R34" s="27" t="s">
        <v>142</v>
      </c>
      <c r="S34" s="27" t="s">
        <v>142</v>
      </c>
      <c r="T34"/>
      <c r="U34" s="20"/>
      <c r="V34" s="20"/>
      <c r="W34" s="20"/>
      <c r="X34" s="20"/>
      <c r="Y34" s="21"/>
    </row>
    <row r="35" spans="1:25" ht="12" customHeight="1">
      <c r="B35" s="27" t="s">
        <v>130</v>
      </c>
      <c r="C35" s="27" t="s">
        <v>131</v>
      </c>
      <c r="D35" s="27" t="s">
        <v>132</v>
      </c>
      <c r="E35" s="27" t="s">
        <v>133</v>
      </c>
      <c r="F35" s="27" t="s">
        <v>134</v>
      </c>
      <c r="G35" s="37">
        <v>45860.375</v>
      </c>
      <c r="H35" s="27" t="s">
        <v>16</v>
      </c>
      <c r="I35" s="27" t="s">
        <v>17</v>
      </c>
      <c r="J35" s="27" t="s">
        <v>83</v>
      </c>
      <c r="K35" s="27" t="s">
        <v>22</v>
      </c>
      <c r="L35" s="27" t="s">
        <v>143</v>
      </c>
      <c r="M35" s="27" t="s">
        <v>18</v>
      </c>
      <c r="N35" s="27" t="s">
        <v>18</v>
      </c>
      <c r="O35" s="27" t="s">
        <v>18</v>
      </c>
      <c r="P35" s="27" t="str">
        <f t="shared" si="1"/>
        <v>With Management</v>
      </c>
      <c r="Q35" s="27" t="str">
        <f t="shared" si="0"/>
        <v>With ISS</v>
      </c>
      <c r="R35" s="27"/>
      <c r="S35" s="27" t="s">
        <v>53</v>
      </c>
      <c r="T35"/>
      <c r="U35" s="20"/>
      <c r="V35" s="20"/>
      <c r="W35" s="20"/>
      <c r="X35" s="20"/>
      <c r="Y35" s="21"/>
    </row>
    <row r="36" spans="1:25" ht="12" customHeight="1">
      <c r="B36" s="27" t="s">
        <v>130</v>
      </c>
      <c r="C36" s="27" t="s">
        <v>131</v>
      </c>
      <c r="D36" s="27" t="s">
        <v>132</v>
      </c>
      <c r="E36" s="27" t="s">
        <v>133</v>
      </c>
      <c r="F36" s="27" t="s">
        <v>134</v>
      </c>
      <c r="G36" s="37">
        <v>45860.375</v>
      </c>
      <c r="H36" s="27" t="s">
        <v>16</v>
      </c>
      <c r="I36" s="27" t="s">
        <v>17</v>
      </c>
      <c r="J36" s="27" t="s">
        <v>29</v>
      </c>
      <c r="K36" s="27" t="s">
        <v>25</v>
      </c>
      <c r="L36" s="27" t="s">
        <v>25</v>
      </c>
      <c r="M36" s="27" t="s">
        <v>18</v>
      </c>
      <c r="N36" s="27" t="s">
        <v>18</v>
      </c>
      <c r="O36" s="27" t="s">
        <v>18</v>
      </c>
      <c r="P36" s="27" t="str">
        <f t="shared" si="1"/>
        <v>With Management</v>
      </c>
      <c r="Q36" s="27" t="str">
        <f t="shared" si="0"/>
        <v>With ISS</v>
      </c>
      <c r="R36" s="27"/>
      <c r="S36" s="27"/>
      <c r="T36"/>
      <c r="U36" s="20"/>
      <c r="V36" s="20"/>
      <c r="W36" s="20"/>
      <c r="X36" s="20"/>
      <c r="Y36" s="21"/>
    </row>
    <row r="37" spans="1:25" ht="12" customHeight="1">
      <c r="B37" s="27" t="s">
        <v>130</v>
      </c>
      <c r="C37" s="27" t="s">
        <v>131</v>
      </c>
      <c r="D37" s="27" t="s">
        <v>132</v>
      </c>
      <c r="E37" s="27" t="s">
        <v>133</v>
      </c>
      <c r="F37" s="27" t="s">
        <v>134</v>
      </c>
      <c r="G37" s="37">
        <v>45860.375</v>
      </c>
      <c r="H37" s="27" t="s">
        <v>16</v>
      </c>
      <c r="I37" s="27" t="s">
        <v>17</v>
      </c>
      <c r="J37" s="27" t="s">
        <v>19</v>
      </c>
      <c r="K37" s="27" t="s">
        <v>72</v>
      </c>
      <c r="L37" s="27" t="s">
        <v>144</v>
      </c>
      <c r="M37" s="27" t="s">
        <v>18</v>
      </c>
      <c r="N37" s="27" t="s">
        <v>18</v>
      </c>
      <c r="O37" s="27" t="s">
        <v>18</v>
      </c>
      <c r="P37" s="27" t="str">
        <f t="shared" si="1"/>
        <v>With Management</v>
      </c>
      <c r="Q37" s="27" t="str">
        <f t="shared" si="0"/>
        <v>With ISS</v>
      </c>
      <c r="R37" s="27"/>
      <c r="S37" s="27"/>
      <c r="T37"/>
      <c r="U37" s="20"/>
      <c r="V37" s="20"/>
      <c r="W37" s="20"/>
      <c r="X37" s="20"/>
      <c r="Y37" s="21"/>
    </row>
    <row r="38" spans="1:25" ht="12" customHeight="1">
      <c r="B38" s="27" t="s">
        <v>130</v>
      </c>
      <c r="C38" s="27" t="s">
        <v>131</v>
      </c>
      <c r="D38" s="27" t="s">
        <v>132</v>
      </c>
      <c r="E38" s="27" t="s">
        <v>133</v>
      </c>
      <c r="F38" s="27" t="s">
        <v>134</v>
      </c>
      <c r="G38" s="37">
        <v>45860.375</v>
      </c>
      <c r="H38" s="27" t="s">
        <v>16</v>
      </c>
      <c r="I38" s="27" t="s">
        <v>17</v>
      </c>
      <c r="J38" s="27" t="s">
        <v>20</v>
      </c>
      <c r="K38" s="27" t="s">
        <v>77</v>
      </c>
      <c r="L38" s="27" t="s">
        <v>93</v>
      </c>
      <c r="M38" s="27" t="s">
        <v>18</v>
      </c>
      <c r="N38" s="27" t="s">
        <v>18</v>
      </c>
      <c r="O38" s="27" t="s">
        <v>18</v>
      </c>
      <c r="P38" s="27" t="str">
        <f t="shared" si="1"/>
        <v>With Management</v>
      </c>
      <c r="Q38" s="27" t="str">
        <f t="shared" si="0"/>
        <v>With ISS</v>
      </c>
      <c r="R38" s="27"/>
      <c r="S38" s="27" t="s">
        <v>145</v>
      </c>
      <c r="T38"/>
      <c r="U38" s="20"/>
      <c r="V38" s="20"/>
      <c r="W38" s="20"/>
      <c r="X38" s="20"/>
      <c r="Y38" s="21"/>
    </row>
    <row r="39" spans="1:25" ht="12" customHeight="1">
      <c r="B39" s="27" t="s">
        <v>130</v>
      </c>
      <c r="C39" s="27" t="s">
        <v>131</v>
      </c>
      <c r="D39" s="27" t="s">
        <v>132</v>
      </c>
      <c r="E39" s="27" t="s">
        <v>133</v>
      </c>
      <c r="F39" s="27" t="s">
        <v>134</v>
      </c>
      <c r="G39" s="37">
        <v>45860.375</v>
      </c>
      <c r="H39" s="27" t="s">
        <v>16</v>
      </c>
      <c r="I39" s="27" t="s">
        <v>17</v>
      </c>
      <c r="J39" s="27" t="s">
        <v>30</v>
      </c>
      <c r="K39" s="27" t="s">
        <v>87</v>
      </c>
      <c r="L39" s="27" t="s">
        <v>94</v>
      </c>
      <c r="M39" s="27" t="s">
        <v>18</v>
      </c>
      <c r="N39" s="27" t="s">
        <v>18</v>
      </c>
      <c r="O39" s="27" t="s">
        <v>18</v>
      </c>
      <c r="P39" s="27" t="str">
        <f t="shared" si="1"/>
        <v>With Management</v>
      </c>
      <c r="Q39" s="27" t="str">
        <f t="shared" si="0"/>
        <v>With ISS</v>
      </c>
      <c r="R39" s="27"/>
      <c r="S39" s="27" t="s">
        <v>145</v>
      </c>
      <c r="T39"/>
      <c r="U39" s="20"/>
      <c r="V39" s="20"/>
      <c r="W39" s="20"/>
      <c r="X39" s="20"/>
      <c r="Y39" s="21"/>
    </row>
    <row r="40" spans="1:25" ht="12" customHeight="1">
      <c r="B40" s="27" t="s">
        <v>130</v>
      </c>
      <c r="C40" s="27" t="s">
        <v>131</v>
      </c>
      <c r="D40" s="27" t="s">
        <v>132</v>
      </c>
      <c r="E40" s="27" t="s">
        <v>133</v>
      </c>
      <c r="F40" s="27" t="s">
        <v>134</v>
      </c>
      <c r="G40" s="37">
        <v>45860.375</v>
      </c>
      <c r="H40" s="27" t="s">
        <v>16</v>
      </c>
      <c r="I40" s="27" t="s">
        <v>17</v>
      </c>
      <c r="J40" s="27" t="s">
        <v>33</v>
      </c>
      <c r="K40" s="27" t="s">
        <v>87</v>
      </c>
      <c r="L40" s="27" t="s">
        <v>146</v>
      </c>
      <c r="M40" s="27" t="s">
        <v>18</v>
      </c>
      <c r="N40" s="27" t="s">
        <v>18</v>
      </c>
      <c r="O40" s="27" t="s">
        <v>18</v>
      </c>
      <c r="P40" s="27" t="str">
        <f t="shared" si="1"/>
        <v>With Management</v>
      </c>
      <c r="Q40" s="27" t="str">
        <f t="shared" si="0"/>
        <v>With ISS</v>
      </c>
      <c r="R40" s="27"/>
      <c r="S40" s="27" t="s">
        <v>145</v>
      </c>
      <c r="T40"/>
      <c r="U40" s="20"/>
      <c r="V40" s="20"/>
      <c r="W40" s="20"/>
      <c r="X40" s="20"/>
      <c r="Y40" s="21"/>
    </row>
    <row r="41" spans="1:25" ht="12" customHeight="1">
      <c r="B41" s="27" t="s">
        <v>130</v>
      </c>
      <c r="C41" s="27" t="s">
        <v>131</v>
      </c>
      <c r="D41" s="27" t="s">
        <v>132</v>
      </c>
      <c r="E41" s="27" t="s">
        <v>133</v>
      </c>
      <c r="F41" s="27" t="s">
        <v>134</v>
      </c>
      <c r="G41" s="37">
        <v>45860.375</v>
      </c>
      <c r="H41" s="27" t="s">
        <v>16</v>
      </c>
      <c r="I41" s="27" t="s">
        <v>17</v>
      </c>
      <c r="J41" s="27" t="s">
        <v>31</v>
      </c>
      <c r="K41" s="27" t="s">
        <v>59</v>
      </c>
      <c r="L41" s="27" t="s">
        <v>147</v>
      </c>
      <c r="M41" s="27" t="s">
        <v>18</v>
      </c>
      <c r="N41" s="27" t="s">
        <v>18</v>
      </c>
      <c r="O41" s="27" t="s">
        <v>18</v>
      </c>
      <c r="P41" s="27" t="str">
        <f t="shared" si="1"/>
        <v>With Management</v>
      </c>
      <c r="Q41" s="27" t="str">
        <f t="shared" si="0"/>
        <v>With ISS</v>
      </c>
      <c r="R41" s="27"/>
      <c r="S41" s="27"/>
      <c r="T41"/>
      <c r="U41" s="20"/>
      <c r="V41" s="20"/>
      <c r="W41" s="20"/>
      <c r="X41" s="20"/>
      <c r="Y41" s="21"/>
    </row>
    <row r="42" spans="1:25" ht="12" customHeight="1">
      <c r="B42" s="27" t="s">
        <v>130</v>
      </c>
      <c r="C42" s="27" t="s">
        <v>131</v>
      </c>
      <c r="D42" s="27" t="s">
        <v>132</v>
      </c>
      <c r="E42" s="27" t="s">
        <v>133</v>
      </c>
      <c r="F42" s="27" t="s">
        <v>134</v>
      </c>
      <c r="G42" s="37">
        <v>45860.375</v>
      </c>
      <c r="H42" s="27" t="s">
        <v>16</v>
      </c>
      <c r="I42" s="27" t="s">
        <v>17</v>
      </c>
      <c r="J42" s="27" t="s">
        <v>32</v>
      </c>
      <c r="K42" s="27" t="s">
        <v>73</v>
      </c>
      <c r="L42" s="27" t="s">
        <v>148</v>
      </c>
      <c r="M42" s="27" t="s">
        <v>18</v>
      </c>
      <c r="N42" s="27" t="s">
        <v>18</v>
      </c>
      <c r="O42" s="27" t="s">
        <v>18</v>
      </c>
      <c r="P42" s="27" t="str">
        <f t="shared" si="1"/>
        <v>With Management</v>
      </c>
      <c r="Q42" s="27" t="str">
        <f t="shared" si="0"/>
        <v>With ISS</v>
      </c>
      <c r="R42" s="27"/>
      <c r="S42" s="27"/>
      <c r="T42"/>
      <c r="U42" s="20"/>
      <c r="V42" s="20"/>
      <c r="W42" s="20"/>
      <c r="X42" s="20"/>
      <c r="Y42" s="21"/>
    </row>
    <row r="43" spans="1:25" ht="12" customHeight="1">
      <c r="B43" s="27" t="s">
        <v>149</v>
      </c>
      <c r="C43" s="27" t="s">
        <v>150</v>
      </c>
      <c r="D43" s="27" t="s">
        <v>151</v>
      </c>
      <c r="E43" s="27" t="s">
        <v>152</v>
      </c>
      <c r="F43" s="27" t="s">
        <v>153</v>
      </c>
      <c r="G43" s="37">
        <v>45867.541666666701</v>
      </c>
      <c r="H43" s="27" t="s">
        <v>16</v>
      </c>
      <c r="I43" s="27" t="s">
        <v>17</v>
      </c>
      <c r="J43" s="27" t="s">
        <v>60</v>
      </c>
      <c r="K43" s="27" t="s">
        <v>22</v>
      </c>
      <c r="L43" s="27" t="s">
        <v>154</v>
      </c>
      <c r="M43" s="27" t="s">
        <v>18</v>
      </c>
      <c r="N43" s="27" t="s">
        <v>18</v>
      </c>
      <c r="O43" s="27" t="s">
        <v>18</v>
      </c>
      <c r="P43" s="27" t="str">
        <f t="shared" si="1"/>
        <v>With Management</v>
      </c>
      <c r="Q43" s="27" t="str">
        <f t="shared" si="0"/>
        <v>With ISS</v>
      </c>
      <c r="R43" s="27"/>
      <c r="S43" s="27" t="s">
        <v>53</v>
      </c>
      <c r="T43"/>
      <c r="U43" s="20"/>
      <c r="V43" s="20"/>
      <c r="W43" s="20"/>
      <c r="X43" s="20"/>
      <c r="Y43" s="21"/>
    </row>
    <row r="44" spans="1:25" ht="12" customHeight="1">
      <c r="B44" s="27" t="s">
        <v>149</v>
      </c>
      <c r="C44" s="27" t="s">
        <v>150</v>
      </c>
      <c r="D44" s="27" t="s">
        <v>151</v>
      </c>
      <c r="E44" s="27" t="s">
        <v>152</v>
      </c>
      <c r="F44" s="27" t="s">
        <v>153</v>
      </c>
      <c r="G44" s="37">
        <v>45867.541666666701</v>
      </c>
      <c r="H44" s="27" t="s">
        <v>16</v>
      </c>
      <c r="I44" s="27" t="s">
        <v>17</v>
      </c>
      <c r="J44" s="27" t="s">
        <v>61</v>
      </c>
      <c r="K44" s="27" t="s">
        <v>22</v>
      </c>
      <c r="L44" s="27" t="s">
        <v>155</v>
      </c>
      <c r="M44" s="27" t="s">
        <v>18</v>
      </c>
      <c r="N44" s="27" t="s">
        <v>18</v>
      </c>
      <c r="O44" s="27" t="s">
        <v>18</v>
      </c>
      <c r="P44" s="27" t="str">
        <f t="shared" si="1"/>
        <v>With Management</v>
      </c>
      <c r="Q44" s="27" t="str">
        <f t="shared" si="0"/>
        <v>With ISS</v>
      </c>
      <c r="R44" s="27"/>
      <c r="S44" s="27" t="s">
        <v>53</v>
      </c>
      <c r="T44"/>
      <c r="U44" s="20"/>
      <c r="V44" s="20"/>
      <c r="W44" s="20"/>
      <c r="X44" s="20"/>
      <c r="Y44" s="21"/>
    </row>
    <row r="45" spans="1:25" ht="12" customHeight="1">
      <c r="B45" s="27" t="s">
        <v>149</v>
      </c>
      <c r="C45" s="27" t="s">
        <v>150</v>
      </c>
      <c r="D45" s="27" t="s">
        <v>151</v>
      </c>
      <c r="E45" s="27" t="s">
        <v>152</v>
      </c>
      <c r="F45" s="27" t="s">
        <v>153</v>
      </c>
      <c r="G45" s="37">
        <v>45867.541666666701</v>
      </c>
      <c r="H45" s="27" t="s">
        <v>16</v>
      </c>
      <c r="I45" s="27" t="s">
        <v>17</v>
      </c>
      <c r="J45" s="27" t="s">
        <v>62</v>
      </c>
      <c r="K45" s="27" t="s">
        <v>22</v>
      </c>
      <c r="L45" s="27" t="s">
        <v>156</v>
      </c>
      <c r="M45" s="27" t="s">
        <v>18</v>
      </c>
      <c r="N45" s="27" t="s">
        <v>18</v>
      </c>
      <c r="O45" s="27" t="s">
        <v>18</v>
      </c>
      <c r="P45" s="27" t="str">
        <f t="shared" si="1"/>
        <v>With Management</v>
      </c>
      <c r="Q45" s="27" t="str">
        <f t="shared" si="0"/>
        <v>With ISS</v>
      </c>
      <c r="R45" s="27"/>
      <c r="S45" s="27" t="s">
        <v>53</v>
      </c>
      <c r="T45"/>
      <c r="U45" s="20"/>
      <c r="V45" s="20"/>
      <c r="W45" s="20"/>
      <c r="X45" s="20"/>
      <c r="Y45" s="21"/>
    </row>
    <row r="46" spans="1:25" ht="12" customHeight="1">
      <c r="B46" s="27" t="s">
        <v>149</v>
      </c>
      <c r="C46" s="27" t="s">
        <v>150</v>
      </c>
      <c r="D46" s="27" t="s">
        <v>151</v>
      </c>
      <c r="E46" s="27" t="s">
        <v>152</v>
      </c>
      <c r="F46" s="27" t="s">
        <v>153</v>
      </c>
      <c r="G46" s="37">
        <v>45867.541666666701</v>
      </c>
      <c r="H46" s="27" t="s">
        <v>16</v>
      </c>
      <c r="I46" s="27" t="s">
        <v>17</v>
      </c>
      <c r="J46" s="27" t="s">
        <v>63</v>
      </c>
      <c r="K46" s="27" t="s">
        <v>22</v>
      </c>
      <c r="L46" s="27" t="s">
        <v>157</v>
      </c>
      <c r="M46" s="27" t="s">
        <v>18</v>
      </c>
      <c r="N46" s="27" t="s">
        <v>18</v>
      </c>
      <c r="O46" s="27" t="s">
        <v>18</v>
      </c>
      <c r="P46" s="27" t="str">
        <f t="shared" si="1"/>
        <v>With Management</v>
      </c>
      <c r="Q46" s="27" t="str">
        <f t="shared" si="0"/>
        <v>With ISS</v>
      </c>
      <c r="R46" s="27"/>
      <c r="S46" s="27" t="s">
        <v>53</v>
      </c>
      <c r="T46"/>
      <c r="U46" s="20"/>
      <c r="V46" s="20"/>
      <c r="W46" s="20"/>
      <c r="X46" s="20"/>
      <c r="Y46" s="21"/>
    </row>
    <row r="47" spans="1:25" ht="12" customHeight="1">
      <c r="B47" s="27" t="s">
        <v>149</v>
      </c>
      <c r="C47" s="27" t="s">
        <v>150</v>
      </c>
      <c r="D47" s="27" t="s">
        <v>151</v>
      </c>
      <c r="E47" s="27" t="s">
        <v>152</v>
      </c>
      <c r="F47" s="27" t="s">
        <v>153</v>
      </c>
      <c r="G47" s="37">
        <v>45867.541666666701</v>
      </c>
      <c r="H47" s="27" t="s">
        <v>16</v>
      </c>
      <c r="I47" s="27" t="s">
        <v>17</v>
      </c>
      <c r="J47" s="27" t="s">
        <v>64</v>
      </c>
      <c r="K47" s="27" t="s">
        <v>22</v>
      </c>
      <c r="L47" s="27" t="s">
        <v>158</v>
      </c>
      <c r="M47" s="27" t="s">
        <v>18</v>
      </c>
      <c r="N47" s="27" t="s">
        <v>18</v>
      </c>
      <c r="O47" s="27" t="s">
        <v>18</v>
      </c>
      <c r="P47" s="27" t="str">
        <f t="shared" si="1"/>
        <v>With Management</v>
      </c>
      <c r="Q47" s="27" t="str">
        <f t="shared" si="0"/>
        <v>With ISS</v>
      </c>
      <c r="R47" s="27"/>
      <c r="S47" s="27" t="s">
        <v>53</v>
      </c>
      <c r="T47"/>
      <c r="U47" s="20"/>
      <c r="V47" s="20"/>
      <c r="W47" s="20"/>
      <c r="X47" s="20"/>
      <c r="Y47" s="21"/>
    </row>
    <row r="48" spans="1:25" ht="12" customHeight="1">
      <c r="A48" s="4" t="s">
        <v>221</v>
      </c>
      <c r="B48" s="27" t="s">
        <v>149</v>
      </c>
      <c r="C48" s="27" t="s">
        <v>150</v>
      </c>
      <c r="D48" s="27" t="s">
        <v>151</v>
      </c>
      <c r="E48" s="27" t="s">
        <v>152</v>
      </c>
      <c r="F48" s="27" t="s">
        <v>153</v>
      </c>
      <c r="G48" s="37">
        <v>45867.541666666701</v>
      </c>
      <c r="H48" s="27" t="s">
        <v>16</v>
      </c>
      <c r="I48" s="27" t="s">
        <v>17</v>
      </c>
      <c r="J48" s="27" t="s">
        <v>65</v>
      </c>
      <c r="K48" s="27" t="s">
        <v>22</v>
      </c>
      <c r="L48" s="27" t="s">
        <v>159</v>
      </c>
      <c r="M48" s="27" t="s">
        <v>18</v>
      </c>
      <c r="N48" s="27" t="s">
        <v>18</v>
      </c>
      <c r="O48" s="27" t="s">
        <v>23</v>
      </c>
      <c r="P48" s="27" t="str">
        <f t="shared" si="1"/>
        <v>Against Management</v>
      </c>
      <c r="Q48" s="27" t="str">
        <f t="shared" si="0"/>
        <v>Against ISS</v>
      </c>
      <c r="R48" s="27" t="s">
        <v>160</v>
      </c>
      <c r="S48" s="27" t="s">
        <v>160</v>
      </c>
      <c r="T48"/>
      <c r="U48" s="20"/>
      <c r="V48" s="20"/>
      <c r="W48" s="20"/>
      <c r="X48" s="20"/>
      <c r="Y48" s="21"/>
    </row>
    <row r="49" spans="1:26" ht="12" customHeight="1">
      <c r="B49" s="27" t="s">
        <v>149</v>
      </c>
      <c r="C49" s="27" t="s">
        <v>150</v>
      </c>
      <c r="D49" s="27" t="s">
        <v>151</v>
      </c>
      <c r="E49" s="27" t="s">
        <v>152</v>
      </c>
      <c r="F49" s="27" t="s">
        <v>153</v>
      </c>
      <c r="G49" s="37">
        <v>45867.541666666701</v>
      </c>
      <c r="H49" s="27" t="s">
        <v>16</v>
      </c>
      <c r="I49" s="27" t="s">
        <v>17</v>
      </c>
      <c r="J49" s="27" t="s">
        <v>66</v>
      </c>
      <c r="K49" s="27" t="s">
        <v>22</v>
      </c>
      <c r="L49" s="27" t="s">
        <v>161</v>
      </c>
      <c r="M49" s="27" t="s">
        <v>18</v>
      </c>
      <c r="N49" s="27" t="s">
        <v>18</v>
      </c>
      <c r="O49" s="27" t="s">
        <v>18</v>
      </c>
      <c r="P49" s="27" t="str">
        <f t="shared" si="1"/>
        <v>With Management</v>
      </c>
      <c r="Q49" s="27" t="str">
        <f t="shared" si="0"/>
        <v>With ISS</v>
      </c>
      <c r="R49" s="27"/>
      <c r="S49" s="27" t="s">
        <v>53</v>
      </c>
      <c r="T49"/>
      <c r="U49" s="20"/>
      <c r="V49" s="20"/>
      <c r="W49" s="20"/>
      <c r="X49" s="20"/>
      <c r="Y49" s="21"/>
    </row>
    <row r="50" spans="1:26" ht="12" customHeight="1">
      <c r="B50" s="27" t="s">
        <v>149</v>
      </c>
      <c r="C50" s="27" t="s">
        <v>150</v>
      </c>
      <c r="D50" s="27" t="s">
        <v>151</v>
      </c>
      <c r="E50" s="27" t="s">
        <v>152</v>
      </c>
      <c r="F50" s="27" t="s">
        <v>153</v>
      </c>
      <c r="G50" s="37">
        <v>45867.541666666701</v>
      </c>
      <c r="H50" s="27" t="s">
        <v>16</v>
      </c>
      <c r="I50" s="27" t="s">
        <v>17</v>
      </c>
      <c r="J50" s="27" t="s">
        <v>67</v>
      </c>
      <c r="K50" s="27" t="s">
        <v>22</v>
      </c>
      <c r="L50" s="27" t="s">
        <v>162</v>
      </c>
      <c r="M50" s="27" t="s">
        <v>18</v>
      </c>
      <c r="N50" s="27" t="s">
        <v>18</v>
      </c>
      <c r="O50" s="27" t="s">
        <v>18</v>
      </c>
      <c r="P50" s="27" t="str">
        <f t="shared" si="1"/>
        <v>With Management</v>
      </c>
      <c r="Q50" s="27" t="str">
        <f t="shared" si="0"/>
        <v>With ISS</v>
      </c>
      <c r="R50" s="27"/>
      <c r="S50" s="27" t="s">
        <v>53</v>
      </c>
      <c r="T50"/>
      <c r="U50" s="20"/>
      <c r="V50" s="20"/>
      <c r="W50" s="20"/>
      <c r="X50" s="20"/>
      <c r="Y50" s="21"/>
    </row>
    <row r="51" spans="1:26" ht="12" customHeight="1">
      <c r="B51" s="27" t="s">
        <v>149</v>
      </c>
      <c r="C51" s="27" t="s">
        <v>150</v>
      </c>
      <c r="D51" s="27" t="s">
        <v>151</v>
      </c>
      <c r="E51" s="27" t="s">
        <v>152</v>
      </c>
      <c r="F51" s="27" t="s">
        <v>153</v>
      </c>
      <c r="G51" s="37">
        <v>45867.541666666701</v>
      </c>
      <c r="H51" s="27" t="s">
        <v>16</v>
      </c>
      <c r="I51" s="27" t="s">
        <v>17</v>
      </c>
      <c r="J51" s="27" t="s">
        <v>68</v>
      </c>
      <c r="K51" s="27" t="s">
        <v>22</v>
      </c>
      <c r="L51" s="27" t="s">
        <v>163</v>
      </c>
      <c r="M51" s="27" t="s">
        <v>18</v>
      </c>
      <c r="N51" s="27" t="s">
        <v>18</v>
      </c>
      <c r="O51" s="27" t="s">
        <v>23</v>
      </c>
      <c r="P51" s="27" t="str">
        <f t="shared" si="1"/>
        <v>Against Management</v>
      </c>
      <c r="Q51" s="27" t="str">
        <f t="shared" si="0"/>
        <v>Against ISS</v>
      </c>
      <c r="R51" s="27" t="s">
        <v>71</v>
      </c>
      <c r="S51" s="27" t="s">
        <v>71</v>
      </c>
      <c r="T51"/>
      <c r="U51" s="20"/>
      <c r="V51" s="20"/>
      <c r="W51" s="20"/>
      <c r="X51" s="20"/>
      <c r="Y51" s="21"/>
    </row>
    <row r="52" spans="1:26" ht="12" customHeight="1">
      <c r="B52" s="27" t="s">
        <v>149</v>
      </c>
      <c r="C52" s="27" t="s">
        <v>150</v>
      </c>
      <c r="D52" s="27" t="s">
        <v>151</v>
      </c>
      <c r="E52" s="27" t="s">
        <v>152</v>
      </c>
      <c r="F52" s="27" t="s">
        <v>153</v>
      </c>
      <c r="G52" s="37">
        <v>45867.541666666701</v>
      </c>
      <c r="H52" s="27" t="s">
        <v>16</v>
      </c>
      <c r="I52" s="27" t="s">
        <v>17</v>
      </c>
      <c r="J52" s="27" t="s">
        <v>69</v>
      </c>
      <c r="K52" s="27" t="s">
        <v>22</v>
      </c>
      <c r="L52" s="27" t="s">
        <v>164</v>
      </c>
      <c r="M52" s="27" t="s">
        <v>18</v>
      </c>
      <c r="N52" s="27" t="s">
        <v>18</v>
      </c>
      <c r="O52" s="27" t="s">
        <v>18</v>
      </c>
      <c r="P52" s="27" t="str">
        <f t="shared" si="1"/>
        <v>With Management</v>
      </c>
      <c r="Q52" s="27" t="str">
        <f t="shared" si="0"/>
        <v>With ISS</v>
      </c>
      <c r="R52" s="27"/>
      <c r="S52" s="27" t="s">
        <v>53</v>
      </c>
      <c r="T52"/>
      <c r="U52" s="20"/>
      <c r="V52" s="20"/>
      <c r="W52" s="20"/>
      <c r="X52" s="20"/>
      <c r="Y52" s="21"/>
    </row>
    <row r="53" spans="1:26" ht="12" customHeight="1">
      <c r="B53" s="27" t="s">
        <v>149</v>
      </c>
      <c r="C53" s="27" t="s">
        <v>150</v>
      </c>
      <c r="D53" s="27" t="s">
        <v>151</v>
      </c>
      <c r="E53" s="27" t="s">
        <v>152</v>
      </c>
      <c r="F53" s="27" t="s">
        <v>153</v>
      </c>
      <c r="G53" s="37">
        <v>45867.541666666701</v>
      </c>
      <c r="H53" s="27" t="s">
        <v>16</v>
      </c>
      <c r="I53" s="27" t="s">
        <v>17</v>
      </c>
      <c r="J53" s="27" t="s">
        <v>165</v>
      </c>
      <c r="K53" s="27" t="s">
        <v>26</v>
      </c>
      <c r="L53" s="27" t="s">
        <v>166</v>
      </c>
      <c r="M53" s="27" t="s">
        <v>18</v>
      </c>
      <c r="N53" s="27" t="s">
        <v>18</v>
      </c>
      <c r="O53" s="27" t="s">
        <v>23</v>
      </c>
      <c r="P53" s="27" t="str">
        <f t="shared" si="1"/>
        <v>Against Management</v>
      </c>
      <c r="Q53" s="27" t="str">
        <f t="shared" si="0"/>
        <v>Against ISS</v>
      </c>
      <c r="R53" s="27" t="s">
        <v>56</v>
      </c>
      <c r="S53" s="27" t="s">
        <v>56</v>
      </c>
      <c r="T53"/>
      <c r="U53" s="20"/>
      <c r="V53" s="20"/>
      <c r="W53" s="20"/>
      <c r="X53" s="20"/>
      <c r="Y53" s="21"/>
    </row>
    <row r="54" spans="1:26" ht="12" customHeight="1">
      <c r="B54" s="27" t="s">
        <v>149</v>
      </c>
      <c r="C54" s="27" t="s">
        <v>150</v>
      </c>
      <c r="D54" s="27" t="s">
        <v>151</v>
      </c>
      <c r="E54" s="27" t="s">
        <v>152</v>
      </c>
      <c r="F54" s="27" t="s">
        <v>153</v>
      </c>
      <c r="G54" s="37">
        <v>45867.541666666701</v>
      </c>
      <c r="H54" s="27" t="s">
        <v>16</v>
      </c>
      <c r="I54" s="27" t="s">
        <v>17</v>
      </c>
      <c r="J54" s="27" t="s">
        <v>167</v>
      </c>
      <c r="K54" s="27" t="s">
        <v>85</v>
      </c>
      <c r="L54" s="27" t="s">
        <v>86</v>
      </c>
      <c r="M54" s="27" t="s">
        <v>18</v>
      </c>
      <c r="N54" s="27" t="s">
        <v>18</v>
      </c>
      <c r="O54" s="27" t="s">
        <v>18</v>
      </c>
      <c r="P54" s="27" t="str">
        <f t="shared" si="1"/>
        <v>With Management</v>
      </c>
      <c r="Q54" s="27" t="str">
        <f t="shared" si="0"/>
        <v>With ISS</v>
      </c>
      <c r="R54" s="27"/>
      <c r="S54" s="27"/>
      <c r="T54"/>
      <c r="U54" s="20"/>
      <c r="V54" s="20"/>
      <c r="W54" s="20"/>
      <c r="X54" s="20"/>
      <c r="Y54" s="20"/>
      <c r="Z54"/>
    </row>
    <row r="55" spans="1:26" ht="12" customHeight="1">
      <c r="B55" s="27" t="s">
        <v>149</v>
      </c>
      <c r="C55" s="27" t="s">
        <v>150</v>
      </c>
      <c r="D55" s="27" t="s">
        <v>151</v>
      </c>
      <c r="E55" s="27" t="s">
        <v>152</v>
      </c>
      <c r="F55" s="27" t="s">
        <v>153</v>
      </c>
      <c r="G55" s="37">
        <v>45867.541666666701</v>
      </c>
      <c r="H55" s="27" t="s">
        <v>16</v>
      </c>
      <c r="I55" s="27" t="s">
        <v>17</v>
      </c>
      <c r="J55" s="27" t="s">
        <v>19</v>
      </c>
      <c r="K55" s="27" t="s">
        <v>21</v>
      </c>
      <c r="L55" s="27" t="s">
        <v>21</v>
      </c>
      <c r="M55" s="27" t="s">
        <v>18</v>
      </c>
      <c r="N55" s="27" t="s">
        <v>18</v>
      </c>
      <c r="O55" s="27" t="s">
        <v>23</v>
      </c>
      <c r="P55" s="27" t="str">
        <f t="shared" si="1"/>
        <v>Against Management</v>
      </c>
      <c r="Q55" s="27" t="str">
        <f t="shared" si="0"/>
        <v>Against ISS</v>
      </c>
      <c r="R55" s="27" t="s">
        <v>51</v>
      </c>
      <c r="S55" s="27" t="s">
        <v>51</v>
      </c>
      <c r="T55"/>
      <c r="U55" s="20"/>
      <c r="V55" s="20"/>
      <c r="W55" s="20"/>
      <c r="X55" s="20"/>
      <c r="Y55" s="20"/>
      <c r="Z55"/>
    </row>
    <row r="56" spans="1:26" ht="12" customHeight="1">
      <c r="B56" s="27" t="s">
        <v>149</v>
      </c>
      <c r="C56" s="27" t="s">
        <v>150</v>
      </c>
      <c r="D56" s="27" t="s">
        <v>151</v>
      </c>
      <c r="E56" s="27" t="s">
        <v>152</v>
      </c>
      <c r="F56" s="27" t="s">
        <v>153</v>
      </c>
      <c r="G56" s="37">
        <v>45867.541666666701</v>
      </c>
      <c r="H56" s="27" t="s">
        <v>16</v>
      </c>
      <c r="I56" s="27" t="s">
        <v>17</v>
      </c>
      <c r="J56" s="27" t="s">
        <v>20</v>
      </c>
      <c r="K56" s="27" t="s">
        <v>90</v>
      </c>
      <c r="L56" s="27" t="s">
        <v>90</v>
      </c>
      <c r="M56" s="27" t="s">
        <v>91</v>
      </c>
      <c r="N56" s="27" t="s">
        <v>91</v>
      </c>
      <c r="O56" s="27" t="s">
        <v>91</v>
      </c>
      <c r="P56" s="27" t="str">
        <f t="shared" si="1"/>
        <v>With Management</v>
      </c>
      <c r="Q56" s="27" t="str">
        <f t="shared" si="0"/>
        <v>With ISS</v>
      </c>
      <c r="R56" s="27"/>
      <c r="S56" s="27"/>
      <c r="T56"/>
      <c r="U56" s="20"/>
      <c r="V56" s="20"/>
      <c r="W56" s="20"/>
      <c r="X56" s="20"/>
      <c r="Y56" s="20"/>
      <c r="Z56"/>
    </row>
    <row r="57" spans="1:26" ht="12" customHeight="1">
      <c r="B57" s="27" t="s">
        <v>149</v>
      </c>
      <c r="C57" s="27" t="s">
        <v>150</v>
      </c>
      <c r="D57" s="27" t="s">
        <v>151</v>
      </c>
      <c r="E57" s="27" t="s">
        <v>152</v>
      </c>
      <c r="F57" s="27" t="s">
        <v>153</v>
      </c>
      <c r="G57" s="37">
        <v>45867.541666666701</v>
      </c>
      <c r="H57" s="27" t="s">
        <v>16</v>
      </c>
      <c r="I57" s="27" t="s">
        <v>17</v>
      </c>
      <c r="J57" s="27" t="s">
        <v>30</v>
      </c>
      <c r="K57" s="27" t="s">
        <v>73</v>
      </c>
      <c r="L57" s="27" t="s">
        <v>168</v>
      </c>
      <c r="M57" s="27" t="s">
        <v>18</v>
      </c>
      <c r="N57" s="27" t="s">
        <v>18</v>
      </c>
      <c r="O57" s="27" t="s">
        <v>18</v>
      </c>
      <c r="P57" s="27" t="str">
        <f t="shared" si="1"/>
        <v>With Management</v>
      </c>
      <c r="Q57" s="27" t="str">
        <f t="shared" si="0"/>
        <v>With ISS</v>
      </c>
      <c r="R57" s="27"/>
      <c r="S57" s="27"/>
      <c r="T57"/>
      <c r="U57" s="20"/>
      <c r="V57" s="20"/>
      <c r="W57" s="20"/>
      <c r="X57" s="20"/>
      <c r="Y57" s="20"/>
      <c r="Z57"/>
    </row>
    <row r="58" spans="1:26" ht="12" customHeight="1">
      <c r="A58" s="4" t="s">
        <v>220</v>
      </c>
      <c r="B58" s="27" t="s">
        <v>149</v>
      </c>
      <c r="C58" s="27" t="s">
        <v>150</v>
      </c>
      <c r="D58" s="27" t="s">
        <v>151</v>
      </c>
      <c r="E58" s="27" t="s">
        <v>152</v>
      </c>
      <c r="F58" s="27" t="s">
        <v>153</v>
      </c>
      <c r="G58" s="37">
        <v>45867.541666666701</v>
      </c>
      <c r="H58" s="27" t="s">
        <v>16</v>
      </c>
      <c r="I58" s="27" t="s">
        <v>76</v>
      </c>
      <c r="J58" s="27" t="s">
        <v>33</v>
      </c>
      <c r="K58" s="27" t="s">
        <v>169</v>
      </c>
      <c r="L58" s="39" t="s">
        <v>170</v>
      </c>
      <c r="M58" s="27" t="s">
        <v>23</v>
      </c>
      <c r="N58" s="27" t="s">
        <v>23</v>
      </c>
      <c r="O58" s="27" t="s">
        <v>18</v>
      </c>
      <c r="P58" s="27" t="str">
        <f t="shared" si="1"/>
        <v>Against Management</v>
      </c>
      <c r="Q58" s="27" t="str">
        <f t="shared" si="0"/>
        <v>Against ISS</v>
      </c>
      <c r="R58" s="27" t="s">
        <v>171</v>
      </c>
      <c r="S58" s="39" t="s">
        <v>171</v>
      </c>
      <c r="T58"/>
      <c r="U58" s="20"/>
      <c r="V58" s="20"/>
      <c r="W58" s="20"/>
      <c r="X58" s="20"/>
      <c r="Y58" s="20"/>
      <c r="Z58"/>
    </row>
    <row r="59" spans="1:26" ht="12" customHeight="1">
      <c r="B59" s="27" t="s">
        <v>172</v>
      </c>
      <c r="C59" s="27" t="s">
        <v>173</v>
      </c>
      <c r="D59" s="27" t="s">
        <v>174</v>
      </c>
      <c r="E59" s="27" t="s">
        <v>175</v>
      </c>
      <c r="F59" s="27" t="s">
        <v>176</v>
      </c>
      <c r="G59" s="37">
        <v>45869.375</v>
      </c>
      <c r="H59" s="27" t="s">
        <v>16</v>
      </c>
      <c r="I59" s="27" t="s">
        <v>17</v>
      </c>
      <c r="J59" s="27" t="s">
        <v>60</v>
      </c>
      <c r="K59" s="27" t="s">
        <v>22</v>
      </c>
      <c r="L59" s="27" t="s">
        <v>177</v>
      </c>
      <c r="M59" s="27" t="s">
        <v>18</v>
      </c>
      <c r="N59" s="27" t="s">
        <v>18</v>
      </c>
      <c r="O59" s="27" t="s">
        <v>18</v>
      </c>
      <c r="P59" s="27" t="str">
        <f t="shared" si="1"/>
        <v>With Management</v>
      </c>
      <c r="Q59" s="27" t="str">
        <f t="shared" si="0"/>
        <v>With ISS</v>
      </c>
      <c r="R59" s="27"/>
      <c r="S59" s="27" t="s">
        <v>53</v>
      </c>
      <c r="T59"/>
      <c r="U59" s="20"/>
      <c r="V59" s="20"/>
      <c r="W59" s="20"/>
      <c r="X59" s="20"/>
      <c r="Y59" s="20"/>
      <c r="Z59"/>
    </row>
    <row r="60" spans="1:26" ht="12" customHeight="1">
      <c r="B60" s="27" t="s">
        <v>172</v>
      </c>
      <c r="C60" s="27" t="s">
        <v>173</v>
      </c>
      <c r="D60" s="27" t="s">
        <v>174</v>
      </c>
      <c r="E60" s="27" t="s">
        <v>175</v>
      </c>
      <c r="F60" s="27" t="s">
        <v>176</v>
      </c>
      <c r="G60" s="37">
        <v>45869.375</v>
      </c>
      <c r="H60" s="27" t="s">
        <v>16</v>
      </c>
      <c r="I60" s="27" t="s">
        <v>17</v>
      </c>
      <c r="J60" s="27" t="s">
        <v>61</v>
      </c>
      <c r="K60" s="27" t="s">
        <v>22</v>
      </c>
      <c r="L60" s="27" t="s">
        <v>178</v>
      </c>
      <c r="M60" s="27" t="s">
        <v>18</v>
      </c>
      <c r="N60" s="27" t="s">
        <v>18</v>
      </c>
      <c r="O60" s="27" t="s">
        <v>23</v>
      </c>
      <c r="P60" s="27" t="str">
        <f t="shared" si="1"/>
        <v>Against Management</v>
      </c>
      <c r="Q60" s="27" t="str">
        <f t="shared" si="0"/>
        <v>Against ISS</v>
      </c>
      <c r="R60" s="27" t="s">
        <v>71</v>
      </c>
      <c r="S60" s="27" t="s">
        <v>71</v>
      </c>
      <c r="T60"/>
      <c r="U60" s="20"/>
      <c r="V60" s="20"/>
      <c r="W60" s="20"/>
      <c r="X60" s="20"/>
      <c r="Y60" s="20"/>
      <c r="Z60"/>
    </row>
    <row r="61" spans="1:26" ht="12" customHeight="1">
      <c r="B61" s="27" t="s">
        <v>172</v>
      </c>
      <c r="C61" s="27" t="s">
        <v>173</v>
      </c>
      <c r="D61" s="27" t="s">
        <v>174</v>
      </c>
      <c r="E61" s="27" t="s">
        <v>175</v>
      </c>
      <c r="F61" s="27" t="s">
        <v>176</v>
      </c>
      <c r="G61" s="37">
        <v>45869.375</v>
      </c>
      <c r="H61" s="27" t="s">
        <v>16</v>
      </c>
      <c r="I61" s="27" t="s">
        <v>17</v>
      </c>
      <c r="J61" s="27" t="s">
        <v>62</v>
      </c>
      <c r="K61" s="27" t="s">
        <v>22</v>
      </c>
      <c r="L61" s="27" t="s">
        <v>179</v>
      </c>
      <c r="M61" s="27" t="s">
        <v>18</v>
      </c>
      <c r="N61" s="27" t="s">
        <v>18</v>
      </c>
      <c r="O61" s="27" t="s">
        <v>18</v>
      </c>
      <c r="P61" s="27" t="str">
        <f t="shared" si="1"/>
        <v>With Management</v>
      </c>
      <c r="Q61" s="27" t="str">
        <f t="shared" si="0"/>
        <v>With ISS</v>
      </c>
      <c r="R61" s="27"/>
      <c r="S61" s="27" t="s">
        <v>53</v>
      </c>
      <c r="T61"/>
      <c r="U61" s="20"/>
      <c r="V61" s="20"/>
      <c r="W61" s="20"/>
      <c r="X61" s="20"/>
      <c r="Y61" s="20"/>
      <c r="Z61"/>
    </row>
    <row r="62" spans="1:26" ht="12" customHeight="1">
      <c r="A62" s="4" t="s">
        <v>220</v>
      </c>
      <c r="B62" s="27" t="s">
        <v>172</v>
      </c>
      <c r="C62" s="27" t="s">
        <v>173</v>
      </c>
      <c r="D62" s="27" t="s">
        <v>174</v>
      </c>
      <c r="E62" s="27" t="s">
        <v>175</v>
      </c>
      <c r="F62" s="27" t="s">
        <v>176</v>
      </c>
      <c r="G62" s="37">
        <v>45869.375</v>
      </c>
      <c r="H62" s="27" t="s">
        <v>16</v>
      </c>
      <c r="I62" s="27" t="s">
        <v>17</v>
      </c>
      <c r="J62" s="27" t="s">
        <v>63</v>
      </c>
      <c r="K62" s="27" t="s">
        <v>22</v>
      </c>
      <c r="L62" s="39" t="s">
        <v>180</v>
      </c>
      <c r="M62" s="27" t="s">
        <v>18</v>
      </c>
      <c r="N62" s="27" t="s">
        <v>18</v>
      </c>
      <c r="O62" s="27" t="s">
        <v>23</v>
      </c>
      <c r="P62" s="27" t="str">
        <f t="shared" si="1"/>
        <v>Against Management</v>
      </c>
      <c r="Q62" s="27" t="str">
        <f t="shared" si="0"/>
        <v>Against ISS</v>
      </c>
      <c r="R62" s="27" t="s">
        <v>181</v>
      </c>
      <c r="S62" s="40" t="s">
        <v>224</v>
      </c>
      <c r="T62"/>
      <c r="U62" s="20"/>
      <c r="V62" s="20"/>
      <c r="W62" s="20"/>
      <c r="X62" s="20"/>
      <c r="Y62" s="20"/>
      <c r="Z62"/>
    </row>
    <row r="63" spans="1:26" ht="12" customHeight="1">
      <c r="B63" s="27" t="s">
        <v>172</v>
      </c>
      <c r="C63" s="27" t="s">
        <v>173</v>
      </c>
      <c r="D63" s="27" t="s">
        <v>174</v>
      </c>
      <c r="E63" s="27" t="s">
        <v>175</v>
      </c>
      <c r="F63" s="27" t="s">
        <v>176</v>
      </c>
      <c r="G63" s="37">
        <v>45869.375</v>
      </c>
      <c r="H63" s="27" t="s">
        <v>16</v>
      </c>
      <c r="I63" s="27" t="s">
        <v>17</v>
      </c>
      <c r="J63" s="27" t="s">
        <v>64</v>
      </c>
      <c r="K63" s="27" t="s">
        <v>22</v>
      </c>
      <c r="L63" s="27" t="s">
        <v>182</v>
      </c>
      <c r="M63" s="27" t="s">
        <v>18</v>
      </c>
      <c r="N63" s="27" t="s">
        <v>18</v>
      </c>
      <c r="O63" s="27" t="s">
        <v>18</v>
      </c>
      <c r="P63" s="27" t="str">
        <f t="shared" si="1"/>
        <v>With Management</v>
      </c>
      <c r="Q63" s="27" t="str">
        <f t="shared" si="0"/>
        <v>With ISS</v>
      </c>
      <c r="R63" s="27"/>
      <c r="S63" s="27" t="s">
        <v>53</v>
      </c>
      <c r="T63"/>
      <c r="U63" s="20"/>
      <c r="V63" s="20"/>
      <c r="W63" s="20"/>
      <c r="X63" s="20"/>
      <c r="Y63" s="20"/>
      <c r="Z63"/>
    </row>
    <row r="64" spans="1:26" ht="12" customHeight="1">
      <c r="B64" s="27" t="s">
        <v>172</v>
      </c>
      <c r="C64" s="27" t="s">
        <v>173</v>
      </c>
      <c r="D64" s="27" t="s">
        <v>174</v>
      </c>
      <c r="E64" s="27" t="s">
        <v>175</v>
      </c>
      <c r="F64" s="27" t="s">
        <v>176</v>
      </c>
      <c r="G64" s="37">
        <v>45869.375</v>
      </c>
      <c r="H64" s="27" t="s">
        <v>16</v>
      </c>
      <c r="I64" s="27" t="s">
        <v>17</v>
      </c>
      <c r="J64" s="27" t="s">
        <v>65</v>
      </c>
      <c r="K64" s="27" t="s">
        <v>22</v>
      </c>
      <c r="L64" s="27" t="s">
        <v>183</v>
      </c>
      <c r="M64" s="27" t="s">
        <v>18</v>
      </c>
      <c r="N64" s="27" t="s">
        <v>18</v>
      </c>
      <c r="O64" s="27" t="s">
        <v>18</v>
      </c>
      <c r="P64" s="27" t="str">
        <f t="shared" si="1"/>
        <v>With Management</v>
      </c>
      <c r="Q64" s="27" t="str">
        <f t="shared" si="0"/>
        <v>With ISS</v>
      </c>
      <c r="R64" s="27"/>
      <c r="S64" s="27" t="s">
        <v>53</v>
      </c>
      <c r="T64"/>
      <c r="U64" s="20"/>
      <c r="V64" s="20"/>
      <c r="W64" s="20"/>
      <c r="X64" s="20"/>
      <c r="Y64" s="20"/>
      <c r="Z64"/>
    </row>
    <row r="65" spans="1:26" ht="12" customHeight="1">
      <c r="B65" s="27" t="s">
        <v>172</v>
      </c>
      <c r="C65" s="27" t="s">
        <v>173</v>
      </c>
      <c r="D65" s="27" t="s">
        <v>174</v>
      </c>
      <c r="E65" s="27" t="s">
        <v>175</v>
      </c>
      <c r="F65" s="27" t="s">
        <v>176</v>
      </c>
      <c r="G65" s="37">
        <v>45869.375</v>
      </c>
      <c r="H65" s="27" t="s">
        <v>16</v>
      </c>
      <c r="I65" s="27" t="s">
        <v>17</v>
      </c>
      <c r="J65" s="27" t="s">
        <v>66</v>
      </c>
      <c r="K65" s="27" t="s">
        <v>22</v>
      </c>
      <c r="L65" s="27" t="s">
        <v>184</v>
      </c>
      <c r="M65" s="27" t="s">
        <v>18</v>
      </c>
      <c r="N65" s="27" t="s">
        <v>18</v>
      </c>
      <c r="O65" s="27" t="s">
        <v>18</v>
      </c>
      <c r="P65" s="27" t="str">
        <f t="shared" si="1"/>
        <v>With Management</v>
      </c>
      <c r="Q65" s="27" t="str">
        <f t="shared" si="0"/>
        <v>With ISS</v>
      </c>
      <c r="R65" s="27"/>
      <c r="S65" s="27" t="s">
        <v>53</v>
      </c>
      <c r="T65"/>
      <c r="U65" s="20"/>
      <c r="V65" s="20"/>
      <c r="W65" s="20"/>
      <c r="X65" s="20"/>
      <c r="Y65" s="20"/>
      <c r="Z65"/>
    </row>
    <row r="66" spans="1:26" ht="12" customHeight="1">
      <c r="B66" s="27" t="s">
        <v>172</v>
      </c>
      <c r="C66" s="27" t="s">
        <v>173</v>
      </c>
      <c r="D66" s="27" t="s">
        <v>174</v>
      </c>
      <c r="E66" s="27" t="s">
        <v>175</v>
      </c>
      <c r="F66" s="27" t="s">
        <v>176</v>
      </c>
      <c r="G66" s="37">
        <v>45869.375</v>
      </c>
      <c r="H66" s="27" t="s">
        <v>16</v>
      </c>
      <c r="I66" s="27" t="s">
        <v>17</v>
      </c>
      <c r="J66" s="27" t="s">
        <v>67</v>
      </c>
      <c r="K66" s="27" t="s">
        <v>22</v>
      </c>
      <c r="L66" s="27" t="s">
        <v>185</v>
      </c>
      <c r="M66" s="27" t="s">
        <v>18</v>
      </c>
      <c r="N66" s="27" t="s">
        <v>18</v>
      </c>
      <c r="O66" s="27" t="s">
        <v>18</v>
      </c>
      <c r="P66" s="27" t="str">
        <f t="shared" si="1"/>
        <v>With Management</v>
      </c>
      <c r="Q66" s="27" t="str">
        <f t="shared" si="0"/>
        <v>With ISS</v>
      </c>
      <c r="R66" s="27"/>
      <c r="S66" s="27" t="s">
        <v>53</v>
      </c>
      <c r="T66"/>
      <c r="U66" s="20"/>
      <c r="V66" s="20"/>
      <c r="W66" s="20"/>
      <c r="X66" s="20"/>
      <c r="Y66" s="20"/>
      <c r="Z66"/>
    </row>
    <row r="67" spans="1:26" ht="12" customHeight="1">
      <c r="B67" s="27" t="s">
        <v>172</v>
      </c>
      <c r="C67" s="27" t="s">
        <v>173</v>
      </c>
      <c r="D67" s="27" t="s">
        <v>174</v>
      </c>
      <c r="E67" s="27" t="s">
        <v>175</v>
      </c>
      <c r="F67" s="27" t="s">
        <v>176</v>
      </c>
      <c r="G67" s="37">
        <v>45869.375</v>
      </c>
      <c r="H67" s="27" t="s">
        <v>16</v>
      </c>
      <c r="I67" s="27" t="s">
        <v>17</v>
      </c>
      <c r="J67" s="27" t="s">
        <v>68</v>
      </c>
      <c r="K67" s="27" t="s">
        <v>22</v>
      </c>
      <c r="L67" s="27" t="s">
        <v>186</v>
      </c>
      <c r="M67" s="27" t="s">
        <v>18</v>
      </c>
      <c r="N67" s="27" t="s">
        <v>18</v>
      </c>
      <c r="O67" s="27" t="s">
        <v>23</v>
      </c>
      <c r="P67" s="27" t="str">
        <f t="shared" si="1"/>
        <v>Against Management</v>
      </c>
      <c r="Q67" s="27" t="str">
        <f t="shared" si="0"/>
        <v>Against ISS</v>
      </c>
      <c r="R67" s="27" t="s">
        <v>96</v>
      </c>
      <c r="S67" s="27" t="s">
        <v>96</v>
      </c>
      <c r="T67"/>
      <c r="U67" s="20"/>
      <c r="V67" s="20"/>
      <c r="W67" s="20"/>
      <c r="X67" s="20"/>
      <c r="Y67" s="20"/>
      <c r="Z67"/>
    </row>
    <row r="68" spans="1:26" ht="12" customHeight="1">
      <c r="B68" s="27" t="s">
        <v>172</v>
      </c>
      <c r="C68" s="27" t="s">
        <v>173</v>
      </c>
      <c r="D68" s="27" t="s">
        <v>174</v>
      </c>
      <c r="E68" s="27" t="s">
        <v>175</v>
      </c>
      <c r="F68" s="27" t="s">
        <v>176</v>
      </c>
      <c r="G68" s="37">
        <v>45869.375</v>
      </c>
      <c r="H68" s="27" t="s">
        <v>16</v>
      </c>
      <c r="I68" s="27" t="s">
        <v>17</v>
      </c>
      <c r="J68" s="27" t="s">
        <v>69</v>
      </c>
      <c r="K68" s="27" t="s">
        <v>22</v>
      </c>
      <c r="L68" s="27" t="s">
        <v>187</v>
      </c>
      <c r="M68" s="27"/>
      <c r="N68" s="27"/>
      <c r="O68" s="27" t="s">
        <v>84</v>
      </c>
      <c r="P68" s="27" t="str">
        <f t="shared" si="1"/>
        <v>Non-voting</v>
      </c>
      <c r="Q68" s="27" t="str">
        <f t="shared" si="0"/>
        <v>Non-voting</v>
      </c>
      <c r="R68" s="27"/>
      <c r="S68" s="27"/>
      <c r="T68"/>
      <c r="U68" s="20"/>
      <c r="V68" s="20"/>
      <c r="W68" s="20"/>
      <c r="X68" s="20"/>
      <c r="Y68" s="20"/>
      <c r="Z68"/>
    </row>
    <row r="69" spans="1:26" ht="12" customHeight="1">
      <c r="B69" s="27" t="s">
        <v>172</v>
      </c>
      <c r="C69" s="27" t="s">
        <v>173</v>
      </c>
      <c r="D69" s="27" t="s">
        <v>174</v>
      </c>
      <c r="E69" s="27" t="s">
        <v>175</v>
      </c>
      <c r="F69" s="27" t="s">
        <v>176</v>
      </c>
      <c r="G69" s="37">
        <v>45869.375</v>
      </c>
      <c r="H69" s="27" t="s">
        <v>16</v>
      </c>
      <c r="I69" s="27" t="s">
        <v>17</v>
      </c>
      <c r="J69" s="27" t="s">
        <v>29</v>
      </c>
      <c r="K69" s="27" t="s">
        <v>26</v>
      </c>
      <c r="L69" s="27" t="s">
        <v>89</v>
      </c>
      <c r="M69" s="27" t="s">
        <v>18</v>
      </c>
      <c r="N69" s="27" t="s">
        <v>18</v>
      </c>
      <c r="O69" s="27" t="s">
        <v>23</v>
      </c>
      <c r="P69" s="27" t="str">
        <f t="shared" si="1"/>
        <v>Against Management</v>
      </c>
      <c r="Q69" s="27" t="str">
        <f t="shared" si="0"/>
        <v>Against ISS</v>
      </c>
      <c r="R69" s="27" t="s">
        <v>56</v>
      </c>
      <c r="S69" s="27" t="s">
        <v>56</v>
      </c>
      <c r="T69"/>
      <c r="U69" s="20"/>
      <c r="V69" s="20"/>
      <c r="W69" s="20"/>
      <c r="X69" s="20"/>
      <c r="Y69" s="20"/>
      <c r="Z69"/>
    </row>
    <row r="70" spans="1:26" ht="12" customHeight="1">
      <c r="B70" s="27" t="s">
        <v>172</v>
      </c>
      <c r="C70" s="27" t="s">
        <v>173</v>
      </c>
      <c r="D70" s="27" t="s">
        <v>174</v>
      </c>
      <c r="E70" s="27" t="s">
        <v>175</v>
      </c>
      <c r="F70" s="27" t="s">
        <v>176</v>
      </c>
      <c r="G70" s="37">
        <v>45869.375</v>
      </c>
      <c r="H70" s="27" t="s">
        <v>16</v>
      </c>
      <c r="I70" s="27" t="s">
        <v>17</v>
      </c>
      <c r="J70" s="27" t="s">
        <v>19</v>
      </c>
      <c r="K70" s="27" t="s">
        <v>26</v>
      </c>
      <c r="L70" s="27" t="s">
        <v>188</v>
      </c>
      <c r="M70" s="27" t="s">
        <v>18</v>
      </c>
      <c r="N70" s="27" t="s">
        <v>18</v>
      </c>
      <c r="O70" s="27" t="s">
        <v>23</v>
      </c>
      <c r="P70" s="27" t="str">
        <f t="shared" si="1"/>
        <v>Against Management</v>
      </c>
      <c r="Q70" s="27" t="str">
        <f t="shared" si="0"/>
        <v>Against ISS</v>
      </c>
      <c r="R70" s="27" t="s">
        <v>56</v>
      </c>
      <c r="S70" s="27" t="s">
        <v>56</v>
      </c>
      <c r="T70"/>
      <c r="U70" s="20"/>
      <c r="V70" s="20"/>
      <c r="W70" s="20"/>
      <c r="X70" s="20"/>
      <c r="Y70" s="20"/>
      <c r="Z70"/>
    </row>
    <row r="71" spans="1:26" ht="12" customHeight="1">
      <c r="B71" s="27" t="s">
        <v>172</v>
      </c>
      <c r="C71" s="27" t="s">
        <v>173</v>
      </c>
      <c r="D71" s="27" t="s">
        <v>174</v>
      </c>
      <c r="E71" s="27" t="s">
        <v>175</v>
      </c>
      <c r="F71" s="27" t="s">
        <v>176</v>
      </c>
      <c r="G71" s="37">
        <v>45869.375</v>
      </c>
      <c r="H71" s="27" t="s">
        <v>16</v>
      </c>
      <c r="I71" s="27" t="s">
        <v>17</v>
      </c>
      <c r="J71" s="27" t="s">
        <v>20</v>
      </c>
      <c r="K71" s="27" t="s">
        <v>85</v>
      </c>
      <c r="L71" s="27" t="s">
        <v>92</v>
      </c>
      <c r="M71" s="27" t="s">
        <v>18</v>
      </c>
      <c r="N71" s="27" t="s">
        <v>18</v>
      </c>
      <c r="O71" s="27" t="s">
        <v>18</v>
      </c>
      <c r="P71" s="27" t="str">
        <f t="shared" si="1"/>
        <v>With Management</v>
      </c>
      <c r="Q71" s="27" t="str">
        <f t="shared" si="0"/>
        <v>With ISS</v>
      </c>
      <c r="R71" s="27"/>
      <c r="S71" s="27"/>
      <c r="T71"/>
      <c r="U71" s="20"/>
      <c r="V71" s="20"/>
      <c r="W71" s="20"/>
      <c r="X71" s="20"/>
      <c r="Y71" s="20"/>
      <c r="Z71"/>
    </row>
    <row r="72" spans="1:26" ht="12" customHeight="1">
      <c r="A72" s="4" t="s">
        <v>220</v>
      </c>
      <c r="B72" s="27" t="s">
        <v>172</v>
      </c>
      <c r="C72" s="27" t="s">
        <v>173</v>
      </c>
      <c r="D72" s="27" t="s">
        <v>174</v>
      </c>
      <c r="E72" s="27" t="s">
        <v>175</v>
      </c>
      <c r="F72" s="27" t="s">
        <v>176</v>
      </c>
      <c r="G72" s="37">
        <v>45869.375</v>
      </c>
      <c r="H72" s="27" t="s">
        <v>16</v>
      </c>
      <c r="I72" s="27" t="s">
        <v>17</v>
      </c>
      <c r="J72" s="27" t="s">
        <v>30</v>
      </c>
      <c r="K72" s="27" t="s">
        <v>21</v>
      </c>
      <c r="L72" s="39" t="s">
        <v>21</v>
      </c>
      <c r="M72" s="27" t="s">
        <v>18</v>
      </c>
      <c r="N72" s="27" t="s">
        <v>18</v>
      </c>
      <c r="O72" s="27" t="s">
        <v>23</v>
      </c>
      <c r="P72" s="27" t="str">
        <f t="shared" si="1"/>
        <v>Against Management</v>
      </c>
      <c r="Q72" s="27" t="str">
        <f t="shared" si="0"/>
        <v>Against ISS</v>
      </c>
      <c r="R72" s="27" t="s">
        <v>108</v>
      </c>
      <c r="S72" s="40" t="s">
        <v>223</v>
      </c>
      <c r="T72"/>
      <c r="U72" s="20"/>
      <c r="V72" s="20"/>
      <c r="W72" s="20"/>
      <c r="X72" s="20"/>
      <c r="Y72" s="20"/>
      <c r="Z72"/>
    </row>
    <row r="73" spans="1:26" ht="12" customHeight="1">
      <c r="B73" s="27" t="s">
        <v>172</v>
      </c>
      <c r="C73" s="27" t="s">
        <v>173</v>
      </c>
      <c r="D73" s="27" t="s">
        <v>174</v>
      </c>
      <c r="E73" s="27" t="s">
        <v>175</v>
      </c>
      <c r="F73" s="27" t="s">
        <v>176</v>
      </c>
      <c r="G73" s="37">
        <v>45869.375</v>
      </c>
      <c r="H73" s="27" t="s">
        <v>16</v>
      </c>
      <c r="I73" s="27" t="s">
        <v>17</v>
      </c>
      <c r="J73" s="27" t="s">
        <v>33</v>
      </c>
      <c r="K73" s="27" t="s">
        <v>77</v>
      </c>
      <c r="L73" s="27" t="s">
        <v>189</v>
      </c>
      <c r="M73" s="27" t="s">
        <v>18</v>
      </c>
      <c r="N73" s="27" t="s">
        <v>18</v>
      </c>
      <c r="O73" s="27" t="s">
        <v>23</v>
      </c>
      <c r="P73" s="27" t="str">
        <f t="shared" si="1"/>
        <v>Against Management</v>
      </c>
      <c r="Q73" s="27" t="str">
        <f t="shared" si="0"/>
        <v>Against ISS</v>
      </c>
      <c r="R73" s="27" t="s">
        <v>190</v>
      </c>
      <c r="S73" s="27" t="s">
        <v>190</v>
      </c>
      <c r="T73"/>
      <c r="U73" s="20"/>
      <c r="V73" s="20"/>
      <c r="W73" s="20"/>
      <c r="X73" s="20"/>
      <c r="Y73" s="20"/>
      <c r="Z73"/>
    </row>
    <row r="74" spans="1:26" ht="12" customHeight="1">
      <c r="B74" s="27" t="s">
        <v>172</v>
      </c>
      <c r="C74" s="27" t="s">
        <v>173</v>
      </c>
      <c r="D74" s="27" t="s">
        <v>174</v>
      </c>
      <c r="E74" s="27" t="s">
        <v>175</v>
      </c>
      <c r="F74" s="27" t="s">
        <v>176</v>
      </c>
      <c r="G74" s="37">
        <v>45869.375</v>
      </c>
      <c r="H74" s="27" t="s">
        <v>16</v>
      </c>
      <c r="I74" s="27" t="s">
        <v>17</v>
      </c>
      <c r="J74" s="27" t="s">
        <v>31</v>
      </c>
      <c r="K74" s="27" t="s">
        <v>87</v>
      </c>
      <c r="L74" s="27" t="s">
        <v>191</v>
      </c>
      <c r="M74" s="27" t="s">
        <v>18</v>
      </c>
      <c r="N74" s="27" t="s">
        <v>18</v>
      </c>
      <c r="O74" s="27" t="s">
        <v>18</v>
      </c>
      <c r="P74" s="27" t="str">
        <f t="shared" si="1"/>
        <v>With Management</v>
      </c>
      <c r="Q74" s="27" t="str">
        <f t="shared" si="0"/>
        <v>With ISS</v>
      </c>
      <c r="R74" s="27"/>
      <c r="S74" s="27" t="s">
        <v>192</v>
      </c>
      <c r="T74"/>
      <c r="U74" s="20"/>
      <c r="V74" s="20"/>
      <c r="W74" s="20"/>
      <c r="X74" s="20"/>
      <c r="Y74" s="20"/>
      <c r="Z74"/>
    </row>
    <row r="75" spans="1:26" ht="12" customHeight="1">
      <c r="B75" s="27" t="s">
        <v>193</v>
      </c>
      <c r="C75" s="27" t="s">
        <v>194</v>
      </c>
      <c r="D75" s="27" t="s">
        <v>195</v>
      </c>
      <c r="E75" s="27" t="s">
        <v>196</v>
      </c>
      <c r="F75" s="27" t="s">
        <v>197</v>
      </c>
      <c r="G75" s="37">
        <v>45876.4375</v>
      </c>
      <c r="H75" s="27" t="s">
        <v>16</v>
      </c>
      <c r="I75" s="27" t="s">
        <v>17</v>
      </c>
      <c r="J75" s="27" t="s">
        <v>74</v>
      </c>
      <c r="K75" s="27" t="s">
        <v>22</v>
      </c>
      <c r="L75" s="27" t="s">
        <v>198</v>
      </c>
      <c r="M75" s="27" t="s">
        <v>18</v>
      </c>
      <c r="N75" s="27" t="s">
        <v>18</v>
      </c>
      <c r="O75" s="27" t="s">
        <v>18</v>
      </c>
      <c r="P75" s="27" t="str">
        <f t="shared" si="1"/>
        <v>With Management</v>
      </c>
      <c r="Q75" s="27" t="str">
        <f t="shared" ref="Q75:Q92" si="2">IF(ISBLANK(M75),"Non-voting",IF(N75=O75,"With ISS","Against ISS"))</f>
        <v>With ISS</v>
      </c>
      <c r="R75" s="27"/>
      <c r="S75" s="27" t="s">
        <v>199</v>
      </c>
      <c r="T75"/>
      <c r="U75" s="20"/>
      <c r="V75" s="20"/>
      <c r="W75" s="20"/>
      <c r="X75" s="20"/>
      <c r="Y75" s="20"/>
      <c r="Z75"/>
    </row>
    <row r="76" spans="1:26" ht="12" customHeight="1">
      <c r="B76" s="27" t="s">
        <v>193</v>
      </c>
      <c r="C76" s="27" t="s">
        <v>194</v>
      </c>
      <c r="D76" s="27" t="s">
        <v>195</v>
      </c>
      <c r="E76" s="27" t="s">
        <v>196</v>
      </c>
      <c r="F76" s="27" t="s">
        <v>197</v>
      </c>
      <c r="G76" s="37">
        <v>45876.4375</v>
      </c>
      <c r="H76" s="27" t="s">
        <v>16</v>
      </c>
      <c r="I76" s="27" t="s">
        <v>17</v>
      </c>
      <c r="J76" s="27" t="s">
        <v>75</v>
      </c>
      <c r="K76" s="27" t="s">
        <v>22</v>
      </c>
      <c r="L76" s="27" t="s">
        <v>200</v>
      </c>
      <c r="M76" s="27" t="s">
        <v>18</v>
      </c>
      <c r="N76" s="27" t="s">
        <v>18</v>
      </c>
      <c r="O76" s="27" t="s">
        <v>18</v>
      </c>
      <c r="P76" s="27" t="str">
        <f t="shared" ref="P76:P92" si="3">IF(ISBLANK(M76), "Non-voting", IF(M76=O76, "With Management", "Against Management"))</f>
        <v>With Management</v>
      </c>
      <c r="Q76" s="27" t="str">
        <f t="shared" si="2"/>
        <v>With ISS</v>
      </c>
      <c r="R76" s="27"/>
      <c r="S76" s="27" t="s">
        <v>199</v>
      </c>
      <c r="T76"/>
      <c r="U76" s="20"/>
      <c r="V76" s="20"/>
      <c r="W76" s="20"/>
      <c r="X76" s="20"/>
      <c r="Y76" s="20"/>
      <c r="Z76"/>
    </row>
    <row r="77" spans="1:26" ht="12" customHeight="1">
      <c r="B77" s="27" t="s">
        <v>193</v>
      </c>
      <c r="C77" s="27" t="s">
        <v>194</v>
      </c>
      <c r="D77" s="27" t="s">
        <v>195</v>
      </c>
      <c r="E77" s="27" t="s">
        <v>196</v>
      </c>
      <c r="F77" s="27" t="s">
        <v>197</v>
      </c>
      <c r="G77" s="37">
        <v>45876.4375</v>
      </c>
      <c r="H77" s="27" t="s">
        <v>16</v>
      </c>
      <c r="I77" s="27" t="s">
        <v>17</v>
      </c>
      <c r="J77" s="27" t="s">
        <v>78</v>
      </c>
      <c r="K77" s="27" t="s">
        <v>22</v>
      </c>
      <c r="L77" s="27" t="s">
        <v>201</v>
      </c>
      <c r="M77" s="27" t="s">
        <v>18</v>
      </c>
      <c r="N77" s="27" t="s">
        <v>18</v>
      </c>
      <c r="O77" s="27" t="s">
        <v>18</v>
      </c>
      <c r="P77" s="27" t="str">
        <f t="shared" si="3"/>
        <v>With Management</v>
      </c>
      <c r="Q77" s="27" t="str">
        <f t="shared" si="2"/>
        <v>With ISS</v>
      </c>
      <c r="R77" s="27"/>
      <c r="S77" s="27" t="s">
        <v>199</v>
      </c>
      <c r="T77"/>
      <c r="U77" s="20"/>
      <c r="V77" s="20"/>
      <c r="W77" s="20"/>
      <c r="X77" s="20"/>
      <c r="Y77" s="20"/>
      <c r="Z77"/>
    </row>
    <row r="78" spans="1:26" ht="12" customHeight="1">
      <c r="B78" s="27" t="s">
        <v>193</v>
      </c>
      <c r="C78" s="27" t="s">
        <v>194</v>
      </c>
      <c r="D78" s="27" t="s">
        <v>195</v>
      </c>
      <c r="E78" s="27" t="s">
        <v>196</v>
      </c>
      <c r="F78" s="27" t="s">
        <v>197</v>
      </c>
      <c r="G78" s="37">
        <v>45876.4375</v>
      </c>
      <c r="H78" s="27" t="s">
        <v>16</v>
      </c>
      <c r="I78" s="27" t="s">
        <v>17</v>
      </c>
      <c r="J78" s="27" t="s">
        <v>79</v>
      </c>
      <c r="K78" s="27" t="s">
        <v>22</v>
      </c>
      <c r="L78" s="27" t="s">
        <v>202</v>
      </c>
      <c r="M78" s="27" t="s">
        <v>18</v>
      </c>
      <c r="N78" s="27" t="s">
        <v>18</v>
      </c>
      <c r="O78" s="27" t="s">
        <v>18</v>
      </c>
      <c r="P78" s="27" t="str">
        <f t="shared" si="3"/>
        <v>With Management</v>
      </c>
      <c r="Q78" s="27" t="str">
        <f t="shared" si="2"/>
        <v>With ISS</v>
      </c>
      <c r="R78" s="27"/>
      <c r="S78" s="27" t="s">
        <v>199</v>
      </c>
      <c r="T78"/>
      <c r="U78" s="20"/>
      <c r="V78" s="20"/>
      <c r="W78" s="20"/>
      <c r="X78" s="20"/>
      <c r="Y78" s="20"/>
      <c r="Z78"/>
    </row>
    <row r="79" spans="1:26" ht="12" customHeight="1">
      <c r="B79" s="27" t="s">
        <v>193</v>
      </c>
      <c r="C79" s="27" t="s">
        <v>194</v>
      </c>
      <c r="D79" s="27" t="s">
        <v>195</v>
      </c>
      <c r="E79" s="27" t="s">
        <v>196</v>
      </c>
      <c r="F79" s="27" t="s">
        <v>197</v>
      </c>
      <c r="G79" s="37">
        <v>45876.4375</v>
      </c>
      <c r="H79" s="27" t="s">
        <v>16</v>
      </c>
      <c r="I79" s="27" t="s">
        <v>17</v>
      </c>
      <c r="J79" s="27" t="s">
        <v>80</v>
      </c>
      <c r="K79" s="27" t="s">
        <v>22</v>
      </c>
      <c r="L79" s="27" t="s">
        <v>203</v>
      </c>
      <c r="M79" s="27" t="s">
        <v>18</v>
      </c>
      <c r="N79" s="27" t="s">
        <v>18</v>
      </c>
      <c r="O79" s="27" t="s">
        <v>18</v>
      </c>
      <c r="P79" s="27" t="str">
        <f t="shared" si="3"/>
        <v>With Management</v>
      </c>
      <c r="Q79" s="27" t="str">
        <f t="shared" si="2"/>
        <v>With ISS</v>
      </c>
      <c r="R79" s="27"/>
      <c r="S79" s="27" t="s">
        <v>199</v>
      </c>
      <c r="T79"/>
      <c r="U79" s="20"/>
      <c r="V79" s="20"/>
      <c r="W79" s="20"/>
      <c r="X79" s="20"/>
      <c r="Y79" s="20"/>
      <c r="Z79"/>
    </row>
    <row r="80" spans="1:26" ht="12" customHeight="1">
      <c r="B80" s="27" t="s">
        <v>193</v>
      </c>
      <c r="C80" s="27" t="s">
        <v>194</v>
      </c>
      <c r="D80" s="27" t="s">
        <v>195</v>
      </c>
      <c r="E80" s="27" t="s">
        <v>196</v>
      </c>
      <c r="F80" s="27" t="s">
        <v>197</v>
      </c>
      <c r="G80" s="37">
        <v>45876.4375</v>
      </c>
      <c r="H80" s="27" t="s">
        <v>16</v>
      </c>
      <c r="I80" s="27" t="s">
        <v>17</v>
      </c>
      <c r="J80" s="27" t="s">
        <v>81</v>
      </c>
      <c r="K80" s="27" t="s">
        <v>22</v>
      </c>
      <c r="L80" s="27" t="s">
        <v>204</v>
      </c>
      <c r="M80" s="27" t="s">
        <v>18</v>
      </c>
      <c r="N80" s="27" t="s">
        <v>18</v>
      </c>
      <c r="O80" s="27" t="s">
        <v>18</v>
      </c>
      <c r="P80" s="27" t="str">
        <f t="shared" si="3"/>
        <v>With Management</v>
      </c>
      <c r="Q80" s="27" t="str">
        <f t="shared" si="2"/>
        <v>With ISS</v>
      </c>
      <c r="R80" s="27"/>
      <c r="S80" s="27" t="s">
        <v>199</v>
      </c>
      <c r="T80"/>
      <c r="U80" s="20"/>
      <c r="V80" s="20"/>
      <c r="W80" s="20"/>
      <c r="X80" s="20"/>
      <c r="Y80" s="20"/>
      <c r="Z80"/>
    </row>
    <row r="81" spans="1:26" ht="12" customHeight="1">
      <c r="B81" s="27" t="s">
        <v>193</v>
      </c>
      <c r="C81" s="27" t="s">
        <v>194</v>
      </c>
      <c r="D81" s="27" t="s">
        <v>195</v>
      </c>
      <c r="E81" s="27" t="s">
        <v>196</v>
      </c>
      <c r="F81" s="27" t="s">
        <v>197</v>
      </c>
      <c r="G81" s="37">
        <v>45876.4375</v>
      </c>
      <c r="H81" s="27" t="s">
        <v>16</v>
      </c>
      <c r="I81" s="27" t="s">
        <v>17</v>
      </c>
      <c r="J81" s="27" t="s">
        <v>82</v>
      </c>
      <c r="K81" s="27" t="s">
        <v>22</v>
      </c>
      <c r="L81" s="27" t="s">
        <v>205</v>
      </c>
      <c r="M81" s="27" t="s">
        <v>18</v>
      </c>
      <c r="N81" s="27" t="s">
        <v>18</v>
      </c>
      <c r="O81" s="27" t="s">
        <v>18</v>
      </c>
      <c r="P81" s="27" t="str">
        <f t="shared" si="3"/>
        <v>With Management</v>
      </c>
      <c r="Q81" s="27" t="str">
        <f t="shared" si="2"/>
        <v>With ISS</v>
      </c>
      <c r="R81" s="27"/>
      <c r="S81" s="27" t="s">
        <v>199</v>
      </c>
      <c r="T81"/>
      <c r="U81" s="20"/>
      <c r="V81" s="20"/>
      <c r="W81" s="20"/>
      <c r="X81" s="20"/>
      <c r="Y81" s="20"/>
      <c r="Z81"/>
    </row>
    <row r="82" spans="1:26" ht="12" customHeight="1">
      <c r="B82" s="27" t="s">
        <v>193</v>
      </c>
      <c r="C82" s="27" t="s">
        <v>194</v>
      </c>
      <c r="D82" s="27" t="s">
        <v>195</v>
      </c>
      <c r="E82" s="27" t="s">
        <v>196</v>
      </c>
      <c r="F82" s="27" t="s">
        <v>197</v>
      </c>
      <c r="G82" s="37">
        <v>45876.4375</v>
      </c>
      <c r="H82" s="27" t="s">
        <v>16</v>
      </c>
      <c r="I82" s="27" t="s">
        <v>17</v>
      </c>
      <c r="J82" s="27" t="s">
        <v>29</v>
      </c>
      <c r="K82" s="27" t="s">
        <v>72</v>
      </c>
      <c r="L82" s="27" t="s">
        <v>206</v>
      </c>
      <c r="M82" s="27" t="s">
        <v>18</v>
      </c>
      <c r="N82" s="27" t="s">
        <v>18</v>
      </c>
      <c r="O82" s="27" t="s">
        <v>18</v>
      </c>
      <c r="P82" s="27" t="str">
        <f t="shared" si="3"/>
        <v>With Management</v>
      </c>
      <c r="Q82" s="27" t="str">
        <f t="shared" si="2"/>
        <v>With ISS</v>
      </c>
      <c r="R82" s="27"/>
      <c r="S82" s="27"/>
      <c r="T82"/>
      <c r="U82" s="20"/>
      <c r="V82" s="20"/>
      <c r="W82" s="20"/>
      <c r="X82" s="20"/>
      <c r="Y82" s="20"/>
      <c r="Z82"/>
    </row>
    <row r="83" spans="1:26" ht="12" customHeight="1">
      <c r="B83" s="27" t="s">
        <v>193</v>
      </c>
      <c r="C83" s="27" t="s">
        <v>194</v>
      </c>
      <c r="D83" s="27" t="s">
        <v>195</v>
      </c>
      <c r="E83" s="27" t="s">
        <v>196</v>
      </c>
      <c r="F83" s="27" t="s">
        <v>197</v>
      </c>
      <c r="G83" s="37">
        <v>45876.4375</v>
      </c>
      <c r="H83" s="27" t="s">
        <v>16</v>
      </c>
      <c r="I83" s="27" t="s">
        <v>17</v>
      </c>
      <c r="J83" s="27" t="s">
        <v>19</v>
      </c>
      <c r="K83" s="27" t="s">
        <v>21</v>
      </c>
      <c r="L83" s="27" t="s">
        <v>207</v>
      </c>
      <c r="M83" s="27" t="s">
        <v>18</v>
      </c>
      <c r="N83" s="27" t="s">
        <v>18</v>
      </c>
      <c r="O83" s="27" t="s">
        <v>18</v>
      </c>
      <c r="P83" s="27" t="str">
        <f t="shared" si="3"/>
        <v>With Management</v>
      </c>
      <c r="Q83" s="27" t="str">
        <f t="shared" si="2"/>
        <v>With ISS</v>
      </c>
      <c r="R83" s="27"/>
      <c r="S83" s="27"/>
      <c r="T83"/>
      <c r="U83" s="20"/>
      <c r="V83" s="20"/>
      <c r="W83" s="20"/>
      <c r="X83" s="20"/>
      <c r="Y83" s="20"/>
      <c r="Z83"/>
    </row>
    <row r="84" spans="1:26" ht="12" customHeight="1">
      <c r="B84" s="27" t="s">
        <v>208</v>
      </c>
      <c r="C84" s="27" t="s">
        <v>209</v>
      </c>
      <c r="D84" s="27" t="s">
        <v>210</v>
      </c>
      <c r="E84" s="27" t="s">
        <v>211</v>
      </c>
      <c r="F84" s="27" t="s">
        <v>212</v>
      </c>
      <c r="G84" s="37">
        <v>45887.375</v>
      </c>
      <c r="H84" s="27" t="s">
        <v>16</v>
      </c>
      <c r="I84" s="27" t="s">
        <v>17</v>
      </c>
      <c r="J84" s="27" t="s">
        <v>74</v>
      </c>
      <c r="K84" s="27" t="s">
        <v>22</v>
      </c>
      <c r="L84" s="27" t="s">
        <v>213</v>
      </c>
      <c r="M84" s="27" t="s">
        <v>18</v>
      </c>
      <c r="N84" s="27" t="s">
        <v>54</v>
      </c>
      <c r="O84" s="27" t="s">
        <v>54</v>
      </c>
      <c r="P84" s="27" t="str">
        <f t="shared" si="3"/>
        <v>Against Management</v>
      </c>
      <c r="Q84" s="27" t="str">
        <f t="shared" si="2"/>
        <v>With ISS</v>
      </c>
      <c r="R84" s="27" t="s">
        <v>58</v>
      </c>
      <c r="S84" s="27" t="s">
        <v>58</v>
      </c>
      <c r="T84"/>
      <c r="U84" s="20"/>
      <c r="V84" s="20"/>
      <c r="W84" s="20"/>
      <c r="X84" s="20"/>
      <c r="Y84" s="20"/>
      <c r="Z84"/>
    </row>
    <row r="85" spans="1:26" ht="12" customHeight="1">
      <c r="B85" s="27" t="s">
        <v>208</v>
      </c>
      <c r="C85" s="27" t="s">
        <v>209</v>
      </c>
      <c r="D85" s="27" t="s">
        <v>210</v>
      </c>
      <c r="E85" s="27" t="s">
        <v>211</v>
      </c>
      <c r="F85" s="27" t="s">
        <v>212</v>
      </c>
      <c r="G85" s="37">
        <v>45887.375</v>
      </c>
      <c r="H85" s="27" t="s">
        <v>16</v>
      </c>
      <c r="I85" s="27" t="s">
        <v>17</v>
      </c>
      <c r="J85" s="27" t="s">
        <v>75</v>
      </c>
      <c r="K85" s="27" t="s">
        <v>22</v>
      </c>
      <c r="L85" s="27" t="s">
        <v>214</v>
      </c>
      <c r="M85" s="27" t="s">
        <v>18</v>
      </c>
      <c r="N85" s="27" t="s">
        <v>18</v>
      </c>
      <c r="O85" s="27" t="s">
        <v>54</v>
      </c>
      <c r="P85" s="27" t="str">
        <f t="shared" si="3"/>
        <v>Against Management</v>
      </c>
      <c r="Q85" s="27" t="str">
        <f t="shared" si="2"/>
        <v>Against ISS</v>
      </c>
      <c r="R85" s="27" t="s">
        <v>215</v>
      </c>
      <c r="S85" s="27" t="s">
        <v>215</v>
      </c>
      <c r="T85"/>
      <c r="U85" s="20"/>
      <c r="V85" s="20"/>
      <c r="W85" s="20"/>
      <c r="X85" s="20"/>
      <c r="Y85" s="20"/>
      <c r="Z85"/>
    </row>
    <row r="86" spans="1:26" ht="12" customHeight="1">
      <c r="B86" s="27" t="s">
        <v>208</v>
      </c>
      <c r="C86" s="27" t="s">
        <v>209</v>
      </c>
      <c r="D86" s="27" t="s">
        <v>210</v>
      </c>
      <c r="E86" s="27" t="s">
        <v>211</v>
      </c>
      <c r="F86" s="27" t="s">
        <v>212</v>
      </c>
      <c r="G86" s="37">
        <v>45887.375</v>
      </c>
      <c r="H86" s="27" t="s">
        <v>16</v>
      </c>
      <c r="I86" s="27" t="s">
        <v>17</v>
      </c>
      <c r="J86" s="27" t="s">
        <v>78</v>
      </c>
      <c r="K86" s="27" t="s">
        <v>22</v>
      </c>
      <c r="L86" s="27" t="s">
        <v>216</v>
      </c>
      <c r="M86" s="27" t="s">
        <v>18</v>
      </c>
      <c r="N86" s="27" t="s">
        <v>18</v>
      </c>
      <c r="O86" s="27" t="s">
        <v>18</v>
      </c>
      <c r="P86" s="27" t="str">
        <f t="shared" si="3"/>
        <v>With Management</v>
      </c>
      <c r="Q86" s="27" t="str">
        <f t="shared" si="2"/>
        <v>With ISS</v>
      </c>
      <c r="R86" s="27"/>
      <c r="S86" s="39" t="s">
        <v>217</v>
      </c>
      <c r="T86"/>
      <c r="U86" s="20"/>
      <c r="V86" s="20"/>
      <c r="W86" s="20"/>
      <c r="X86" s="20"/>
      <c r="Y86" s="20"/>
      <c r="Z86"/>
    </row>
    <row r="87" spans="1:26" ht="12" customHeight="1">
      <c r="B87" s="27" t="s">
        <v>208</v>
      </c>
      <c r="C87" s="27" t="s">
        <v>209</v>
      </c>
      <c r="D87" s="27" t="s">
        <v>210</v>
      </c>
      <c r="E87" s="27" t="s">
        <v>211</v>
      </c>
      <c r="F87" s="27" t="s">
        <v>212</v>
      </c>
      <c r="G87" s="37">
        <v>45887.375</v>
      </c>
      <c r="H87" s="27" t="s">
        <v>16</v>
      </c>
      <c r="I87" s="27" t="s">
        <v>17</v>
      </c>
      <c r="J87" s="27" t="s">
        <v>29</v>
      </c>
      <c r="K87" s="27" t="s">
        <v>26</v>
      </c>
      <c r="L87" s="27" t="s">
        <v>55</v>
      </c>
      <c r="M87" s="27" t="s">
        <v>18</v>
      </c>
      <c r="N87" s="27" t="s">
        <v>18</v>
      </c>
      <c r="O87" s="27" t="s">
        <v>18</v>
      </c>
      <c r="P87" s="27" t="str">
        <f t="shared" si="3"/>
        <v>With Management</v>
      </c>
      <c r="Q87" s="27" t="str">
        <f t="shared" si="2"/>
        <v>With ISS</v>
      </c>
      <c r="R87" s="27"/>
      <c r="S87" s="27"/>
      <c r="T87"/>
      <c r="U87" s="20"/>
      <c r="V87" s="20"/>
      <c r="W87" s="20"/>
      <c r="X87" s="20"/>
      <c r="Y87" s="20"/>
      <c r="Z87"/>
    </row>
    <row r="88" spans="1:26" ht="12" customHeight="1">
      <c r="A88" s="4" t="s">
        <v>220</v>
      </c>
      <c r="B88" s="27" t="s">
        <v>208</v>
      </c>
      <c r="C88" s="27" t="s">
        <v>209</v>
      </c>
      <c r="D88" s="27" t="s">
        <v>210</v>
      </c>
      <c r="E88" s="27" t="s">
        <v>211</v>
      </c>
      <c r="F88" s="27" t="s">
        <v>212</v>
      </c>
      <c r="G88" s="37">
        <v>45887.375</v>
      </c>
      <c r="H88" s="27" t="s">
        <v>16</v>
      </c>
      <c r="I88" s="27" t="s">
        <v>17</v>
      </c>
      <c r="J88" s="27" t="s">
        <v>19</v>
      </c>
      <c r="K88" s="27" t="s">
        <v>21</v>
      </c>
      <c r="L88" s="27" t="s">
        <v>21</v>
      </c>
      <c r="M88" s="27" t="s">
        <v>18</v>
      </c>
      <c r="N88" s="27" t="s">
        <v>18</v>
      </c>
      <c r="O88" s="27" t="s">
        <v>23</v>
      </c>
      <c r="P88" s="27" t="str">
        <f t="shared" si="3"/>
        <v>Against Management</v>
      </c>
      <c r="Q88" s="27" t="str">
        <f t="shared" si="2"/>
        <v>Against ISS</v>
      </c>
      <c r="R88" s="27" t="s">
        <v>95</v>
      </c>
      <c r="S88" s="27" t="s">
        <v>95</v>
      </c>
      <c r="T88"/>
      <c r="U88" s="20"/>
      <c r="V88" s="20"/>
      <c r="W88" s="20"/>
      <c r="X88" s="20"/>
      <c r="Y88" s="20"/>
      <c r="Z88"/>
    </row>
    <row r="89" spans="1:26" ht="12" customHeight="1">
      <c r="B89" s="27" t="s">
        <v>97</v>
      </c>
      <c r="C89" s="27" t="s">
        <v>98</v>
      </c>
      <c r="D89" s="27" t="s">
        <v>99</v>
      </c>
      <c r="E89" s="27" t="s">
        <v>100</v>
      </c>
      <c r="F89" s="27" t="s">
        <v>101</v>
      </c>
      <c r="G89" s="37">
        <v>45930.479166666701</v>
      </c>
      <c r="H89" s="27" t="s">
        <v>110</v>
      </c>
      <c r="I89" s="27" t="s">
        <v>17</v>
      </c>
      <c r="J89" s="27" t="s">
        <v>102</v>
      </c>
      <c r="K89" s="27" t="s">
        <v>103</v>
      </c>
      <c r="L89" s="27" t="s">
        <v>103</v>
      </c>
      <c r="M89" s="27"/>
      <c r="N89" s="27"/>
      <c r="O89" s="27" t="s">
        <v>84</v>
      </c>
      <c r="P89" s="27" t="str">
        <f t="shared" si="3"/>
        <v>Non-voting</v>
      </c>
      <c r="Q89" s="27" t="str">
        <f t="shared" si="2"/>
        <v>Non-voting</v>
      </c>
      <c r="R89" s="27"/>
      <c r="S89" s="27"/>
      <c r="T89"/>
      <c r="U89" s="20"/>
      <c r="V89" s="20"/>
      <c r="W89" s="20"/>
      <c r="X89" s="20"/>
      <c r="Y89" s="20"/>
      <c r="Z89"/>
    </row>
    <row r="90" spans="1:26" ht="12" customHeight="1">
      <c r="B90" s="27" t="s">
        <v>97</v>
      </c>
      <c r="C90" s="27" t="s">
        <v>98</v>
      </c>
      <c r="D90" s="27" t="s">
        <v>99</v>
      </c>
      <c r="E90" s="27" t="s">
        <v>100</v>
      </c>
      <c r="F90" s="27" t="s">
        <v>101</v>
      </c>
      <c r="G90" s="37">
        <v>45930.479166666701</v>
      </c>
      <c r="H90" s="27" t="s">
        <v>110</v>
      </c>
      <c r="I90" s="27" t="s">
        <v>17</v>
      </c>
      <c r="J90" s="27" t="s">
        <v>104</v>
      </c>
      <c r="K90" s="27" t="s">
        <v>218</v>
      </c>
      <c r="L90" s="27" t="s">
        <v>219</v>
      </c>
      <c r="M90" s="27" t="s">
        <v>18</v>
      </c>
      <c r="N90" s="27" t="s">
        <v>18</v>
      </c>
      <c r="O90" s="27" t="s">
        <v>18</v>
      </c>
      <c r="P90" s="27" t="str">
        <f t="shared" si="3"/>
        <v>With Management</v>
      </c>
      <c r="Q90" s="27" t="str">
        <f t="shared" si="2"/>
        <v>With ISS</v>
      </c>
      <c r="R90" s="27"/>
      <c r="S90" s="27"/>
      <c r="T90"/>
      <c r="U90" s="20"/>
      <c r="V90" s="20"/>
      <c r="W90" s="20"/>
      <c r="X90" s="20"/>
      <c r="Y90" s="20"/>
      <c r="Z90"/>
    </row>
    <row r="91" spans="1:26" ht="12" customHeight="1">
      <c r="B91" s="27" t="s">
        <v>97</v>
      </c>
      <c r="C91" s="27" t="s">
        <v>98</v>
      </c>
      <c r="D91" s="27" t="s">
        <v>99</v>
      </c>
      <c r="E91" s="27" t="s">
        <v>100</v>
      </c>
      <c r="F91" s="27" t="s">
        <v>101</v>
      </c>
      <c r="G91" s="37">
        <v>45930.479166666701</v>
      </c>
      <c r="H91" s="27" t="s">
        <v>110</v>
      </c>
      <c r="I91" s="27" t="s">
        <v>17</v>
      </c>
      <c r="J91" s="27" t="s">
        <v>105</v>
      </c>
      <c r="K91" s="27" t="s">
        <v>50</v>
      </c>
      <c r="L91" s="27" t="s">
        <v>106</v>
      </c>
      <c r="M91" s="27"/>
      <c r="N91" s="27"/>
      <c r="O91" s="27" t="s">
        <v>84</v>
      </c>
      <c r="P91" s="27" t="str">
        <f t="shared" si="3"/>
        <v>Non-voting</v>
      </c>
      <c r="Q91" s="27" t="str">
        <f t="shared" si="2"/>
        <v>Non-voting</v>
      </c>
      <c r="R91" s="27"/>
      <c r="S91" s="27"/>
      <c r="T91"/>
      <c r="U91" s="20"/>
      <c r="V91" s="20"/>
      <c r="W91" s="20"/>
      <c r="X91" s="20"/>
      <c r="Y91" s="20"/>
      <c r="Z91"/>
    </row>
    <row r="92" spans="1:26" ht="12" customHeight="1">
      <c r="B92" s="27" t="s">
        <v>97</v>
      </c>
      <c r="C92" s="27" t="s">
        <v>98</v>
      </c>
      <c r="D92" s="27" t="s">
        <v>99</v>
      </c>
      <c r="E92" s="27" t="s">
        <v>100</v>
      </c>
      <c r="F92" s="27" t="s">
        <v>101</v>
      </c>
      <c r="G92" s="37">
        <v>45930.479166666701</v>
      </c>
      <c r="H92" s="27" t="s">
        <v>110</v>
      </c>
      <c r="I92" s="27" t="s">
        <v>17</v>
      </c>
      <c r="J92" s="27" t="s">
        <v>112</v>
      </c>
      <c r="K92" s="27" t="s">
        <v>107</v>
      </c>
      <c r="L92" s="27" t="s">
        <v>107</v>
      </c>
      <c r="M92" s="27"/>
      <c r="N92" s="27"/>
      <c r="O92" s="27" t="s">
        <v>84</v>
      </c>
      <c r="P92" s="27" t="str">
        <f t="shared" si="3"/>
        <v>Non-voting</v>
      </c>
      <c r="Q92" s="27" t="str">
        <f t="shared" si="2"/>
        <v>Non-voting</v>
      </c>
      <c r="R92" s="27"/>
      <c r="S92" s="27"/>
      <c r="T92"/>
      <c r="U92" s="20"/>
      <c r="V92" s="20"/>
      <c r="W92" s="20"/>
      <c r="X92" s="20"/>
      <c r="Y92" s="20"/>
      <c r="Z92"/>
    </row>
    <row r="93" spans="1:26" ht="12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20"/>
      <c r="V93" s="20"/>
      <c r="W93" s="20"/>
      <c r="X93" s="20"/>
      <c r="Y93" s="20"/>
      <c r="Z93"/>
    </row>
    <row r="94" spans="1:26" ht="12" customHeight="1">
      <c r="B94" s="20"/>
      <c r="C94" s="20"/>
      <c r="D94" s="20"/>
      <c r="E94" s="20"/>
      <c r="F94" s="20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1"/>
      <c r="U94" s="20"/>
      <c r="V94" s="20"/>
      <c r="W94" s="20"/>
      <c r="X94" s="20"/>
      <c r="Y94" s="20"/>
      <c r="Z94"/>
    </row>
    <row r="95" spans="1:26" ht="12" customHeight="1">
      <c r="B95" s="20"/>
      <c r="C95" s="20"/>
      <c r="D95" s="20"/>
      <c r="E95" s="20"/>
      <c r="F95" s="20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1"/>
      <c r="U95" s="20"/>
      <c r="V95" s="20"/>
      <c r="W95" s="20"/>
      <c r="X95" s="20"/>
      <c r="Y95" s="20"/>
      <c r="Z95"/>
    </row>
    <row r="96" spans="1:26" ht="12" customHeight="1">
      <c r="B96" s="20"/>
      <c r="C96" s="20"/>
      <c r="D96" s="20"/>
      <c r="E96" s="20"/>
      <c r="F96" s="20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1"/>
      <c r="U96" s="20"/>
      <c r="V96" s="20"/>
      <c r="W96" s="20"/>
      <c r="X96" s="20"/>
      <c r="Y96" s="20"/>
      <c r="Z96"/>
    </row>
    <row r="97" spans="2:26" ht="12" customHeight="1">
      <c r="B97" s="20"/>
      <c r="C97" s="20"/>
      <c r="D97" s="20"/>
      <c r="E97" s="20"/>
      <c r="F97" s="20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1"/>
      <c r="U97" s="20"/>
      <c r="V97" s="20"/>
      <c r="W97" s="20"/>
      <c r="X97" s="20"/>
      <c r="Y97" s="20"/>
      <c r="Z97"/>
    </row>
    <row r="98" spans="2:26" ht="12" customHeight="1">
      <c r="B98"/>
      <c r="C98"/>
      <c r="D98"/>
      <c r="E98"/>
      <c r="F98"/>
      <c r="G98" s="2"/>
      <c r="H98"/>
      <c r="I98"/>
      <c r="J98"/>
      <c r="K98"/>
      <c r="L98"/>
      <c r="M98"/>
      <c r="N98"/>
      <c r="O98"/>
      <c r="P98"/>
      <c r="Q98"/>
      <c r="R98"/>
      <c r="S98"/>
      <c r="U98"/>
      <c r="V98"/>
      <c r="W98"/>
      <c r="X98"/>
      <c r="Y98"/>
      <c r="Z98"/>
    </row>
    <row r="99" spans="2:26" ht="12" customHeight="1">
      <c r="B99"/>
      <c r="C99"/>
      <c r="D99"/>
      <c r="E99"/>
      <c r="F99"/>
      <c r="G99" s="2"/>
      <c r="H99"/>
      <c r="I99"/>
      <c r="J99"/>
      <c r="K99"/>
      <c r="L99"/>
      <c r="M99"/>
      <c r="N99"/>
      <c r="O99"/>
      <c r="P99"/>
      <c r="Q99"/>
      <c r="R99"/>
      <c r="S99"/>
      <c r="U99"/>
      <c r="V99"/>
      <c r="W99"/>
      <c r="X99"/>
      <c r="Y99"/>
      <c r="Z99"/>
    </row>
    <row r="100" spans="2:26" ht="12" customHeight="1">
      <c r="B100"/>
      <c r="C100"/>
      <c r="D100"/>
      <c r="E100"/>
      <c r="F100"/>
      <c r="G100" s="2"/>
      <c r="H100"/>
      <c r="I100"/>
      <c r="J100"/>
      <c r="K100"/>
      <c r="L100"/>
      <c r="M100"/>
      <c r="N100"/>
      <c r="O100"/>
      <c r="P100"/>
      <c r="Q100"/>
      <c r="R100"/>
      <c r="S100"/>
      <c r="U100"/>
      <c r="V100"/>
      <c r="W100"/>
      <c r="X100"/>
      <c r="Y100"/>
      <c r="Z100"/>
    </row>
    <row r="101" spans="2:26" ht="12" customHeight="1">
      <c r="B101"/>
      <c r="C101"/>
      <c r="D101"/>
      <c r="E101"/>
      <c r="F101"/>
      <c r="G101" s="2"/>
      <c r="H101"/>
      <c r="I101"/>
      <c r="J101"/>
      <c r="K101"/>
      <c r="L101"/>
      <c r="M101"/>
      <c r="N101"/>
      <c r="O101"/>
      <c r="P101"/>
      <c r="Q101"/>
      <c r="R101"/>
      <c r="S101"/>
      <c r="U101"/>
      <c r="V101"/>
      <c r="W101"/>
      <c r="X101"/>
      <c r="Y101"/>
      <c r="Z101"/>
    </row>
    <row r="102" spans="2:26" ht="12" customHeight="1">
      <c r="B102"/>
      <c r="C102"/>
      <c r="D102"/>
      <c r="E102"/>
      <c r="F102"/>
      <c r="G102" s="2"/>
      <c r="H102"/>
      <c r="I102"/>
      <c r="J102"/>
      <c r="K102"/>
      <c r="L102"/>
      <c r="M102"/>
      <c r="N102"/>
      <c r="O102"/>
      <c r="P102"/>
      <c r="Q102"/>
      <c r="R102"/>
      <c r="S102"/>
      <c r="U102"/>
      <c r="V102"/>
      <c r="W102"/>
      <c r="X102"/>
      <c r="Y102"/>
      <c r="Z102"/>
    </row>
    <row r="103" spans="2:26" ht="12" customHeight="1">
      <c r="B103"/>
      <c r="C103"/>
      <c r="D103"/>
      <c r="E103"/>
      <c r="F103"/>
      <c r="G103" s="2"/>
      <c r="H103"/>
      <c r="I103"/>
      <c r="J103"/>
      <c r="K103"/>
      <c r="L103"/>
      <c r="M103"/>
      <c r="N103"/>
      <c r="O103"/>
      <c r="P103"/>
      <c r="Q103"/>
      <c r="R103"/>
      <c r="S103"/>
      <c r="U103"/>
      <c r="V103"/>
      <c r="W103"/>
      <c r="X103"/>
      <c r="Y103"/>
      <c r="Z103"/>
    </row>
    <row r="104" spans="2:26" ht="12" customHeight="1">
      <c r="B104"/>
      <c r="C104"/>
      <c r="D104"/>
      <c r="E104"/>
      <c r="F104"/>
      <c r="G104" s="2"/>
      <c r="H104"/>
      <c r="I104"/>
      <c r="J104"/>
      <c r="K104"/>
      <c r="L104"/>
      <c r="M104"/>
      <c r="N104"/>
      <c r="O104"/>
      <c r="P104"/>
      <c r="Q104"/>
      <c r="R104"/>
      <c r="S104"/>
      <c r="U104"/>
      <c r="V104"/>
      <c r="W104"/>
      <c r="X104"/>
      <c r="Y104"/>
      <c r="Z104"/>
    </row>
    <row r="105" spans="2:26" ht="12" customHeight="1">
      <c r="B105"/>
      <c r="C105"/>
      <c r="D105"/>
      <c r="E105"/>
      <c r="F105"/>
      <c r="G105" s="2"/>
      <c r="H105"/>
      <c r="I105"/>
      <c r="J105"/>
      <c r="K105"/>
      <c r="L105"/>
      <c r="M105"/>
      <c r="N105"/>
      <c r="O105"/>
      <c r="P105"/>
      <c r="Q105"/>
      <c r="R105"/>
      <c r="S105"/>
      <c r="U105"/>
      <c r="V105"/>
      <c r="W105"/>
      <c r="X105"/>
      <c r="Y105"/>
      <c r="Z105"/>
    </row>
    <row r="106" spans="2:26" ht="12" customHeight="1">
      <c r="B106"/>
      <c r="C106"/>
      <c r="D106"/>
      <c r="E106"/>
      <c r="F106"/>
      <c r="G106" s="2"/>
      <c r="H106"/>
      <c r="I106"/>
      <c r="J106"/>
      <c r="K106"/>
      <c r="L106"/>
      <c r="M106"/>
      <c r="N106"/>
      <c r="O106"/>
      <c r="P106"/>
      <c r="Q106"/>
      <c r="R106"/>
      <c r="S106"/>
      <c r="U106"/>
      <c r="V106"/>
      <c r="W106"/>
      <c r="X106"/>
      <c r="Y106"/>
      <c r="Z106"/>
    </row>
    <row r="107" spans="2:26" ht="12" customHeight="1">
      <c r="B107"/>
      <c r="C107"/>
      <c r="D107"/>
      <c r="E107"/>
      <c r="F107"/>
      <c r="G107" s="2"/>
      <c r="H107"/>
      <c r="I107"/>
      <c r="J107"/>
      <c r="K107"/>
      <c r="L107"/>
      <c r="M107"/>
      <c r="N107"/>
      <c r="O107"/>
      <c r="P107"/>
      <c r="Q107"/>
      <c r="R107"/>
      <c r="S107"/>
      <c r="U107"/>
      <c r="V107"/>
      <c r="W107"/>
      <c r="X107"/>
      <c r="Y107"/>
      <c r="Z107"/>
    </row>
    <row r="108" spans="2:26" ht="12" customHeight="1">
      <c r="B108"/>
      <c r="C108"/>
      <c r="D108"/>
      <c r="E108"/>
      <c r="F108"/>
      <c r="G108" s="2"/>
      <c r="H108"/>
      <c r="I108"/>
      <c r="J108"/>
      <c r="K108"/>
      <c r="L108"/>
      <c r="M108"/>
      <c r="N108"/>
      <c r="O108"/>
      <c r="P108"/>
      <c r="Q108"/>
      <c r="R108"/>
      <c r="S108"/>
      <c r="U108"/>
      <c r="V108"/>
      <c r="W108"/>
      <c r="X108"/>
      <c r="Y108"/>
      <c r="Z108"/>
    </row>
    <row r="109" spans="2:26" ht="12" customHeight="1">
      <c r="B109"/>
      <c r="C109"/>
      <c r="D109"/>
      <c r="E109"/>
      <c r="F109"/>
      <c r="G109" s="2"/>
      <c r="H109"/>
      <c r="I109"/>
      <c r="J109"/>
      <c r="K109"/>
      <c r="L109"/>
      <c r="M109"/>
      <c r="N109"/>
      <c r="O109"/>
      <c r="P109"/>
      <c r="Q109"/>
      <c r="R109"/>
      <c r="S109"/>
      <c r="U109"/>
      <c r="V109"/>
      <c r="W109"/>
      <c r="X109"/>
      <c r="Y109"/>
      <c r="Z109"/>
    </row>
    <row r="110" spans="2:26" ht="12" customHeight="1">
      <c r="B110"/>
      <c r="C110"/>
      <c r="D110"/>
      <c r="E110"/>
      <c r="F110"/>
      <c r="G110" s="2"/>
      <c r="H110"/>
      <c r="I110"/>
      <c r="J110"/>
      <c r="K110"/>
      <c r="L110"/>
      <c r="M110"/>
      <c r="N110"/>
      <c r="O110"/>
      <c r="P110"/>
      <c r="Q110"/>
      <c r="R110"/>
      <c r="S110"/>
      <c r="U110"/>
      <c r="V110"/>
      <c r="W110"/>
      <c r="X110"/>
      <c r="Y110"/>
      <c r="Z110"/>
    </row>
    <row r="111" spans="2:26" ht="12" customHeight="1">
      <c r="B111"/>
      <c r="C111"/>
      <c r="D111"/>
      <c r="E111"/>
      <c r="F111"/>
      <c r="G111" s="2"/>
      <c r="H111"/>
      <c r="I111"/>
      <c r="J111"/>
      <c r="K111"/>
      <c r="L111"/>
      <c r="M111"/>
      <c r="N111"/>
      <c r="O111"/>
      <c r="P111"/>
      <c r="Q111"/>
      <c r="R111"/>
      <c r="S111"/>
      <c r="U111"/>
      <c r="V111"/>
      <c r="W111"/>
      <c r="X111"/>
      <c r="Y111"/>
      <c r="Z111"/>
    </row>
    <row r="112" spans="2:26" ht="12" customHeight="1">
      <c r="B112"/>
      <c r="C112"/>
      <c r="D112"/>
      <c r="E112"/>
      <c r="F112"/>
      <c r="G112" s="2"/>
      <c r="H112"/>
      <c r="I112"/>
      <c r="J112"/>
      <c r="K112"/>
      <c r="L112"/>
      <c r="M112"/>
      <c r="N112"/>
      <c r="O112"/>
      <c r="P112"/>
      <c r="Q112"/>
      <c r="R112"/>
      <c r="S112"/>
      <c r="U112"/>
      <c r="V112"/>
      <c r="W112"/>
      <c r="X112"/>
      <c r="Y112"/>
      <c r="Z112"/>
    </row>
    <row r="113" spans="2:26" ht="12" customHeight="1">
      <c r="B113"/>
      <c r="C113"/>
      <c r="D113"/>
      <c r="E113"/>
      <c r="F113"/>
      <c r="G113" s="2"/>
      <c r="H113"/>
      <c r="I113"/>
      <c r="J113"/>
      <c r="K113"/>
      <c r="L113"/>
      <c r="M113"/>
      <c r="N113"/>
      <c r="O113"/>
      <c r="P113"/>
      <c r="Q113"/>
      <c r="R113"/>
      <c r="S113"/>
      <c r="U113"/>
      <c r="V113"/>
      <c r="W113"/>
      <c r="X113"/>
      <c r="Y113"/>
      <c r="Z113"/>
    </row>
    <row r="114" spans="2:26" ht="12" customHeight="1">
      <c r="B114"/>
      <c r="C114"/>
      <c r="D114"/>
      <c r="E114"/>
      <c r="F114"/>
      <c r="G114" s="2"/>
      <c r="H114"/>
      <c r="I114"/>
      <c r="J114"/>
      <c r="K114"/>
      <c r="L114"/>
      <c r="M114"/>
      <c r="N114"/>
      <c r="O114"/>
      <c r="P114"/>
      <c r="Q114"/>
      <c r="R114"/>
      <c r="S114"/>
      <c r="U114"/>
      <c r="V114"/>
      <c r="W114"/>
      <c r="X114"/>
      <c r="Y114"/>
      <c r="Z114"/>
    </row>
    <row r="115" spans="2:26" ht="12" customHeight="1">
      <c r="B115"/>
      <c r="C115"/>
      <c r="D115"/>
      <c r="E115"/>
      <c r="F115"/>
      <c r="G115" s="2"/>
      <c r="H115"/>
      <c r="I115"/>
      <c r="J115"/>
      <c r="K115"/>
      <c r="L115"/>
      <c r="M115"/>
      <c r="N115"/>
      <c r="O115"/>
      <c r="P115"/>
      <c r="Q115"/>
      <c r="R115"/>
      <c r="S115"/>
      <c r="U115"/>
      <c r="V115"/>
      <c r="W115"/>
      <c r="X115"/>
      <c r="Y115"/>
      <c r="Z115"/>
    </row>
    <row r="116" spans="2:26" ht="12" customHeight="1">
      <c r="B116"/>
      <c r="C116"/>
      <c r="D116"/>
      <c r="E116"/>
      <c r="F116"/>
      <c r="G116" s="2"/>
      <c r="H116"/>
      <c r="I116"/>
      <c r="J116"/>
      <c r="K116"/>
      <c r="L116"/>
      <c r="M116"/>
      <c r="N116"/>
      <c r="O116"/>
      <c r="P116"/>
      <c r="Q116"/>
      <c r="R116"/>
      <c r="S116"/>
      <c r="U116"/>
      <c r="V116"/>
      <c r="W116"/>
      <c r="X116"/>
      <c r="Y116"/>
      <c r="Z116"/>
    </row>
    <row r="117" spans="2:26" ht="12" customHeight="1">
      <c r="B117"/>
      <c r="C117"/>
      <c r="D117"/>
      <c r="E117"/>
      <c r="F117"/>
      <c r="G117" s="2"/>
      <c r="H117"/>
      <c r="I117"/>
      <c r="J117"/>
      <c r="K117"/>
      <c r="L117"/>
      <c r="M117"/>
      <c r="N117"/>
      <c r="O117"/>
      <c r="P117"/>
      <c r="Q117"/>
      <c r="R117"/>
      <c r="S117"/>
      <c r="U117"/>
      <c r="V117"/>
      <c r="W117"/>
      <c r="X117"/>
      <c r="Y117"/>
      <c r="Z117"/>
    </row>
    <row r="118" spans="2:26" ht="12" customHeight="1">
      <c r="B118"/>
      <c r="C118"/>
      <c r="D118"/>
      <c r="E118"/>
      <c r="F118"/>
      <c r="G118" s="2"/>
      <c r="H118"/>
      <c r="I118"/>
      <c r="J118"/>
      <c r="K118"/>
      <c r="L118"/>
      <c r="M118"/>
      <c r="N118"/>
      <c r="O118"/>
      <c r="P118"/>
      <c r="Q118"/>
      <c r="R118"/>
      <c r="S118"/>
      <c r="U118"/>
      <c r="V118"/>
      <c r="W118"/>
      <c r="X118"/>
      <c r="Y118"/>
      <c r="Z118"/>
    </row>
    <row r="119" spans="2:26" ht="12" customHeight="1">
      <c r="B119"/>
      <c r="C119"/>
      <c r="D119"/>
      <c r="E119"/>
      <c r="F119"/>
      <c r="G119" s="2"/>
      <c r="H119"/>
      <c r="I119"/>
      <c r="J119"/>
      <c r="K119"/>
      <c r="L119"/>
      <c r="M119"/>
      <c r="N119"/>
      <c r="O119"/>
      <c r="P119"/>
      <c r="Q119"/>
      <c r="R119"/>
      <c r="S119"/>
      <c r="U119"/>
      <c r="V119"/>
      <c r="W119"/>
      <c r="X119"/>
      <c r="Y119"/>
      <c r="Z119"/>
    </row>
    <row r="120" spans="2:26" ht="12" customHeight="1">
      <c r="B120"/>
      <c r="C120"/>
      <c r="D120"/>
      <c r="E120"/>
      <c r="F120"/>
      <c r="G120" s="2"/>
      <c r="H120"/>
      <c r="I120"/>
      <c r="J120"/>
      <c r="K120"/>
      <c r="L120"/>
      <c r="M120"/>
      <c r="N120"/>
      <c r="O120"/>
      <c r="P120"/>
      <c r="Q120"/>
      <c r="R120"/>
      <c r="S120"/>
      <c r="U120"/>
      <c r="V120"/>
      <c r="W120"/>
      <c r="X120"/>
      <c r="Y120"/>
      <c r="Z120"/>
    </row>
    <row r="121" spans="2:26" ht="12" customHeight="1">
      <c r="B121"/>
      <c r="C121"/>
      <c r="D121"/>
      <c r="E121"/>
      <c r="F121"/>
      <c r="G121" s="2"/>
      <c r="H121"/>
      <c r="I121"/>
      <c r="J121"/>
      <c r="K121"/>
      <c r="L121"/>
      <c r="M121"/>
      <c r="N121"/>
      <c r="O121"/>
      <c r="P121"/>
      <c r="Q121"/>
      <c r="R121"/>
      <c r="S121"/>
      <c r="U121"/>
      <c r="V121"/>
      <c r="W121"/>
      <c r="X121"/>
      <c r="Y121"/>
      <c r="Z121"/>
    </row>
    <row r="122" spans="2:26" ht="12" customHeight="1">
      <c r="B122"/>
      <c r="C122"/>
      <c r="D122"/>
      <c r="E122"/>
      <c r="F122"/>
      <c r="G122" s="2"/>
      <c r="H122"/>
      <c r="I122"/>
      <c r="J122"/>
      <c r="K122"/>
      <c r="L122"/>
      <c r="M122"/>
      <c r="N122"/>
      <c r="O122"/>
      <c r="P122"/>
      <c r="Q122"/>
      <c r="R122"/>
      <c r="S122"/>
      <c r="U122"/>
      <c r="V122"/>
      <c r="W122"/>
      <c r="X122"/>
      <c r="Y122"/>
      <c r="Z122"/>
    </row>
    <row r="123" spans="2:26" ht="12" customHeight="1">
      <c r="B123"/>
      <c r="C123"/>
      <c r="D123"/>
      <c r="E123"/>
      <c r="F123"/>
      <c r="G123" s="2"/>
      <c r="H123"/>
      <c r="I123"/>
      <c r="J123"/>
      <c r="K123"/>
      <c r="L123"/>
      <c r="M123"/>
      <c r="N123"/>
      <c r="O123"/>
      <c r="P123"/>
      <c r="Q123"/>
      <c r="R123"/>
      <c r="S123"/>
      <c r="U123"/>
      <c r="V123"/>
      <c r="W123"/>
      <c r="X123"/>
      <c r="Y123"/>
      <c r="Z123"/>
    </row>
    <row r="124" spans="2:26" ht="12" customHeight="1">
      <c r="B124"/>
      <c r="C124"/>
      <c r="D124"/>
      <c r="E124"/>
      <c r="F124"/>
      <c r="G124" s="2"/>
      <c r="H124"/>
      <c r="I124"/>
      <c r="J124"/>
      <c r="K124"/>
      <c r="L124"/>
      <c r="M124"/>
      <c r="N124"/>
      <c r="O124"/>
      <c r="P124"/>
      <c r="Q124"/>
      <c r="R124"/>
      <c r="S124"/>
      <c r="U124"/>
      <c r="V124"/>
      <c r="W124"/>
      <c r="X124"/>
      <c r="Y124"/>
      <c r="Z124"/>
    </row>
    <row r="125" spans="2:26" ht="12" customHeight="1">
      <c r="B125"/>
      <c r="C125"/>
      <c r="D125"/>
      <c r="E125"/>
      <c r="F125"/>
      <c r="G125" s="2"/>
      <c r="H125"/>
      <c r="I125"/>
      <c r="J125"/>
      <c r="K125"/>
      <c r="L125"/>
      <c r="M125"/>
      <c r="N125"/>
      <c r="O125"/>
      <c r="P125"/>
      <c r="Q125"/>
      <c r="R125"/>
      <c r="S125"/>
      <c r="U125"/>
      <c r="V125"/>
      <c r="W125"/>
      <c r="X125"/>
      <c r="Y125"/>
      <c r="Z125"/>
    </row>
    <row r="126" spans="2:26" ht="12" customHeight="1">
      <c r="B126"/>
      <c r="C126"/>
      <c r="D126"/>
      <c r="E126"/>
      <c r="F126"/>
      <c r="G126" s="2"/>
      <c r="H126"/>
      <c r="I126"/>
      <c r="J126"/>
      <c r="K126"/>
      <c r="L126"/>
      <c r="M126"/>
      <c r="N126"/>
      <c r="O126"/>
      <c r="P126"/>
      <c r="Q126"/>
      <c r="R126"/>
      <c r="S126"/>
      <c r="U126"/>
      <c r="V126"/>
      <c r="W126"/>
      <c r="X126"/>
      <c r="Y126"/>
      <c r="Z126"/>
    </row>
    <row r="127" spans="2:26" ht="12" customHeight="1">
      <c r="B127"/>
      <c r="C127"/>
      <c r="D127"/>
      <c r="E127"/>
      <c r="F127"/>
      <c r="G127" s="2"/>
      <c r="H127"/>
      <c r="I127"/>
      <c r="J127"/>
      <c r="K127"/>
      <c r="L127"/>
      <c r="M127"/>
      <c r="N127"/>
      <c r="O127"/>
      <c r="P127"/>
      <c r="Q127"/>
      <c r="R127"/>
      <c r="S127"/>
      <c r="U127"/>
      <c r="V127"/>
      <c r="W127"/>
      <c r="X127"/>
      <c r="Y127"/>
      <c r="Z127"/>
    </row>
    <row r="128" spans="2:26" ht="12" customHeight="1">
      <c r="B128"/>
      <c r="C128"/>
      <c r="D128"/>
      <c r="E128"/>
      <c r="F128"/>
      <c r="G128" s="2"/>
      <c r="H128"/>
      <c r="I128"/>
      <c r="J128"/>
      <c r="K128"/>
      <c r="L128"/>
      <c r="M128"/>
      <c r="N128"/>
      <c r="O128"/>
      <c r="P128"/>
      <c r="Q128"/>
      <c r="R128"/>
      <c r="S128"/>
      <c r="U128"/>
      <c r="V128"/>
      <c r="W128"/>
      <c r="X128"/>
      <c r="Y128"/>
      <c r="Z128"/>
    </row>
    <row r="129" spans="2:26" ht="12" customHeight="1">
      <c r="B129"/>
      <c r="C129"/>
      <c r="D129"/>
      <c r="E129"/>
      <c r="F129"/>
      <c r="G129" s="2"/>
      <c r="H129"/>
      <c r="I129"/>
      <c r="J129"/>
      <c r="K129"/>
      <c r="L129"/>
      <c r="M129"/>
      <c r="N129"/>
      <c r="O129"/>
      <c r="P129"/>
      <c r="Q129"/>
      <c r="R129"/>
      <c r="S129"/>
      <c r="U129"/>
      <c r="V129"/>
      <c r="W129"/>
      <c r="X129"/>
      <c r="Y129"/>
      <c r="Z129"/>
    </row>
    <row r="130" spans="2:26" ht="12" customHeight="1">
      <c r="B130"/>
      <c r="C130"/>
      <c r="D130"/>
      <c r="E130"/>
      <c r="F130"/>
      <c r="G130" s="2"/>
      <c r="H130"/>
      <c r="I130"/>
      <c r="J130"/>
      <c r="K130"/>
      <c r="L130"/>
      <c r="M130"/>
      <c r="N130"/>
      <c r="O130"/>
      <c r="P130"/>
      <c r="Q130"/>
      <c r="R130"/>
      <c r="S130"/>
      <c r="U130"/>
      <c r="V130"/>
      <c r="W130"/>
      <c r="X130"/>
      <c r="Y130"/>
      <c r="Z130"/>
    </row>
    <row r="131" spans="2:26" ht="12" customHeight="1">
      <c r="B131"/>
      <c r="C131"/>
      <c r="D131"/>
      <c r="E131"/>
      <c r="F131"/>
      <c r="G131" s="2"/>
      <c r="H131"/>
      <c r="I131"/>
      <c r="J131"/>
      <c r="K131"/>
      <c r="L131"/>
      <c r="M131"/>
      <c r="N131"/>
      <c r="O131"/>
      <c r="P131"/>
      <c r="Q131"/>
      <c r="R131"/>
      <c r="S131"/>
      <c r="U131"/>
      <c r="V131"/>
      <c r="W131"/>
      <c r="X131"/>
      <c r="Y131"/>
      <c r="Z131"/>
    </row>
    <row r="132" spans="2:26" ht="12" customHeight="1">
      <c r="B132"/>
      <c r="C132"/>
      <c r="D132"/>
      <c r="E132"/>
      <c r="F132"/>
      <c r="G132" s="2"/>
      <c r="H132"/>
      <c r="I132"/>
      <c r="J132"/>
      <c r="K132"/>
      <c r="L132"/>
      <c r="M132"/>
      <c r="N132"/>
      <c r="O132"/>
      <c r="P132"/>
      <c r="Q132"/>
      <c r="R132"/>
      <c r="S132"/>
      <c r="U132"/>
      <c r="V132"/>
      <c r="W132"/>
      <c r="X132"/>
      <c r="Y132"/>
      <c r="Z132"/>
    </row>
    <row r="133" spans="2:26" ht="12" customHeight="1">
      <c r="B133"/>
      <c r="C133"/>
      <c r="D133"/>
      <c r="E133"/>
      <c r="F133"/>
      <c r="G133" s="2"/>
      <c r="H133"/>
      <c r="I133"/>
      <c r="J133"/>
      <c r="K133"/>
      <c r="L133"/>
      <c r="M133"/>
      <c r="N133"/>
      <c r="O133"/>
      <c r="P133"/>
      <c r="Q133"/>
      <c r="R133"/>
      <c r="S133"/>
      <c r="U133"/>
      <c r="V133"/>
      <c r="W133"/>
      <c r="X133"/>
      <c r="Y133"/>
      <c r="Z133"/>
    </row>
    <row r="134" spans="2:26" ht="12" customHeight="1">
      <c r="B134"/>
      <c r="C134"/>
      <c r="D134"/>
      <c r="E134"/>
      <c r="F134"/>
      <c r="G134" s="2"/>
      <c r="H134"/>
      <c r="I134"/>
      <c r="J134"/>
      <c r="K134"/>
      <c r="L134"/>
      <c r="M134"/>
      <c r="N134"/>
      <c r="O134"/>
      <c r="P134"/>
      <c r="Q134"/>
      <c r="R134"/>
      <c r="S134"/>
      <c r="U134"/>
      <c r="V134"/>
      <c r="W134"/>
      <c r="X134"/>
      <c r="Y134"/>
      <c r="Z134"/>
    </row>
    <row r="135" spans="2:26" ht="12" customHeight="1">
      <c r="B135"/>
      <c r="C135"/>
      <c r="D135"/>
      <c r="E135"/>
      <c r="F135"/>
      <c r="G135" s="2"/>
      <c r="H135"/>
      <c r="I135"/>
      <c r="J135"/>
      <c r="K135"/>
      <c r="L135"/>
      <c r="M135"/>
      <c r="N135"/>
      <c r="O135"/>
      <c r="P135"/>
      <c r="Q135"/>
      <c r="R135"/>
      <c r="S135"/>
      <c r="U135"/>
      <c r="V135"/>
      <c r="W135"/>
      <c r="X135"/>
      <c r="Y135"/>
      <c r="Z135"/>
    </row>
    <row r="136" spans="2:26" ht="12" customHeight="1">
      <c r="B136"/>
      <c r="C136"/>
      <c r="D136"/>
      <c r="E136"/>
      <c r="F136"/>
      <c r="G136" s="2"/>
      <c r="H136"/>
      <c r="I136"/>
      <c r="J136"/>
      <c r="K136"/>
      <c r="L136"/>
      <c r="M136"/>
      <c r="N136"/>
      <c r="O136"/>
      <c r="P136"/>
      <c r="Q136"/>
      <c r="R136"/>
      <c r="S136"/>
      <c r="U136"/>
      <c r="V136"/>
      <c r="W136"/>
      <c r="X136"/>
      <c r="Y136"/>
      <c r="Z136"/>
    </row>
    <row r="137" spans="2:26" ht="12" customHeight="1">
      <c r="B137"/>
      <c r="C137"/>
      <c r="D137"/>
      <c r="E137"/>
      <c r="F137"/>
      <c r="G137" s="2"/>
      <c r="H137"/>
      <c r="I137"/>
      <c r="J137"/>
      <c r="K137"/>
      <c r="L137"/>
      <c r="M137"/>
      <c r="N137"/>
      <c r="O137"/>
      <c r="P137"/>
      <c r="Q137"/>
      <c r="R137"/>
      <c r="S137"/>
      <c r="U137"/>
      <c r="V137"/>
      <c r="W137"/>
      <c r="X137"/>
      <c r="Y137"/>
      <c r="Z137"/>
    </row>
    <row r="138" spans="2:26" ht="12" customHeight="1">
      <c r="B138"/>
      <c r="C138"/>
      <c r="D138"/>
      <c r="E138"/>
      <c r="F138"/>
      <c r="G138" s="2"/>
      <c r="H138"/>
      <c r="I138"/>
      <c r="J138"/>
      <c r="K138"/>
      <c r="L138"/>
      <c r="M138"/>
      <c r="N138"/>
      <c r="O138"/>
      <c r="P138"/>
      <c r="Q138"/>
      <c r="R138"/>
      <c r="S138"/>
      <c r="U138"/>
      <c r="V138"/>
      <c r="W138"/>
      <c r="X138"/>
      <c r="Y138"/>
      <c r="Z138"/>
    </row>
    <row r="139" spans="2:26" ht="12" customHeight="1">
      <c r="B139"/>
      <c r="C139"/>
      <c r="D139"/>
      <c r="E139"/>
      <c r="F139"/>
      <c r="G139" s="2"/>
      <c r="H139"/>
      <c r="I139"/>
      <c r="J139"/>
      <c r="K139"/>
      <c r="L139"/>
      <c r="M139"/>
      <c r="N139"/>
      <c r="O139"/>
      <c r="P139"/>
      <c r="Q139"/>
      <c r="R139"/>
      <c r="S139"/>
      <c r="U139"/>
      <c r="V139"/>
      <c r="W139"/>
      <c r="X139"/>
      <c r="Y139"/>
      <c r="Z139"/>
    </row>
    <row r="140" spans="2:26" ht="12" customHeight="1">
      <c r="B140"/>
      <c r="C140"/>
      <c r="D140"/>
      <c r="E140"/>
      <c r="F140"/>
      <c r="G140" s="2"/>
      <c r="H140"/>
      <c r="I140"/>
      <c r="J140"/>
      <c r="K140"/>
      <c r="L140"/>
      <c r="M140"/>
      <c r="N140"/>
      <c r="O140"/>
      <c r="P140"/>
      <c r="Q140"/>
      <c r="R140"/>
      <c r="S140"/>
      <c r="U140"/>
      <c r="V140"/>
      <c r="W140"/>
      <c r="X140"/>
      <c r="Y140"/>
      <c r="Z140"/>
    </row>
    <row r="141" spans="2:26" ht="12" customHeight="1">
      <c r="B141"/>
      <c r="C141"/>
      <c r="D141"/>
      <c r="E141"/>
      <c r="F141"/>
      <c r="G141" s="2"/>
      <c r="H141"/>
      <c r="I141"/>
      <c r="J141"/>
      <c r="K141"/>
      <c r="L141"/>
      <c r="M141"/>
      <c r="N141"/>
      <c r="O141"/>
      <c r="P141"/>
      <c r="Q141"/>
      <c r="R141"/>
      <c r="S141"/>
      <c r="U141"/>
      <c r="V141"/>
      <c r="W141"/>
      <c r="X141"/>
      <c r="Y141"/>
      <c r="Z141"/>
    </row>
    <row r="142" spans="2:26" ht="12" customHeight="1">
      <c r="B142"/>
      <c r="C142"/>
      <c r="D142"/>
      <c r="E142"/>
      <c r="F142"/>
      <c r="G142" s="2"/>
      <c r="H142"/>
      <c r="I142"/>
      <c r="J142"/>
      <c r="K142"/>
      <c r="L142"/>
      <c r="M142"/>
      <c r="N142"/>
      <c r="O142"/>
      <c r="P142"/>
      <c r="Q142"/>
      <c r="R142"/>
      <c r="S142"/>
      <c r="U142"/>
      <c r="V142"/>
      <c r="W142"/>
      <c r="X142"/>
      <c r="Y142"/>
      <c r="Z142"/>
    </row>
    <row r="143" spans="2:26" ht="12" customHeight="1">
      <c r="B143"/>
      <c r="C143"/>
      <c r="D143"/>
      <c r="E143"/>
      <c r="F143"/>
      <c r="G143" s="2"/>
      <c r="H143"/>
      <c r="I143"/>
      <c r="J143"/>
      <c r="K143"/>
      <c r="L143"/>
      <c r="M143"/>
      <c r="N143"/>
      <c r="O143"/>
      <c r="P143"/>
      <c r="Q143"/>
      <c r="R143"/>
      <c r="S143"/>
      <c r="U143"/>
      <c r="V143"/>
      <c r="W143"/>
      <c r="X143"/>
      <c r="Y143"/>
      <c r="Z143"/>
    </row>
    <row r="144" spans="2:26" ht="12" customHeight="1">
      <c r="B144"/>
      <c r="C144"/>
      <c r="D144"/>
      <c r="E144"/>
      <c r="F144"/>
      <c r="G144" s="2"/>
      <c r="H144"/>
      <c r="I144"/>
      <c r="J144"/>
      <c r="K144"/>
      <c r="L144"/>
      <c r="M144"/>
      <c r="N144"/>
      <c r="O144"/>
      <c r="P144"/>
      <c r="Q144"/>
      <c r="R144"/>
      <c r="S144"/>
      <c r="U144"/>
      <c r="V144"/>
      <c r="W144"/>
      <c r="X144"/>
      <c r="Y144"/>
      <c r="Z144"/>
    </row>
    <row r="145" spans="2:26" ht="12" customHeight="1">
      <c r="B145"/>
      <c r="C145"/>
      <c r="D145"/>
      <c r="E145"/>
      <c r="F145"/>
      <c r="G145" s="2"/>
      <c r="H145"/>
      <c r="I145"/>
      <c r="J145"/>
      <c r="K145"/>
      <c r="L145"/>
      <c r="M145"/>
      <c r="N145"/>
      <c r="O145"/>
      <c r="P145"/>
      <c r="Q145"/>
      <c r="R145"/>
      <c r="S145"/>
      <c r="U145"/>
      <c r="V145"/>
      <c r="W145"/>
      <c r="X145"/>
      <c r="Y145"/>
      <c r="Z145"/>
    </row>
    <row r="146" spans="2:26" ht="12" customHeight="1">
      <c r="B146"/>
      <c r="C146"/>
      <c r="D146"/>
      <c r="E146"/>
      <c r="F146"/>
      <c r="G146" s="2"/>
      <c r="H146"/>
      <c r="I146"/>
      <c r="J146"/>
      <c r="K146"/>
      <c r="L146"/>
      <c r="M146"/>
      <c r="N146"/>
      <c r="O146"/>
      <c r="P146"/>
      <c r="Q146"/>
      <c r="R146"/>
      <c r="S146"/>
      <c r="U146"/>
      <c r="V146"/>
      <c r="W146"/>
      <c r="X146"/>
      <c r="Y146"/>
      <c r="Z146"/>
    </row>
    <row r="147" spans="2:26" ht="12" customHeight="1">
      <c r="B147"/>
      <c r="C147"/>
      <c r="D147"/>
      <c r="E147"/>
      <c r="F147"/>
      <c r="G147" s="2"/>
      <c r="H147"/>
      <c r="I147"/>
      <c r="J147"/>
      <c r="K147"/>
      <c r="L147"/>
      <c r="M147"/>
      <c r="N147"/>
      <c r="O147"/>
      <c r="P147"/>
      <c r="Q147"/>
      <c r="R147"/>
      <c r="S147"/>
      <c r="U147"/>
      <c r="V147"/>
      <c r="W147"/>
      <c r="X147"/>
      <c r="Y147"/>
      <c r="Z147"/>
    </row>
    <row r="148" spans="2:26" ht="12" customHeight="1">
      <c r="B148"/>
      <c r="C148"/>
      <c r="D148"/>
      <c r="E148"/>
      <c r="F148"/>
      <c r="G148" s="2"/>
      <c r="H148"/>
      <c r="I148"/>
      <c r="J148"/>
      <c r="K148"/>
      <c r="L148"/>
      <c r="M148"/>
      <c r="N148"/>
      <c r="O148"/>
      <c r="P148"/>
      <c r="Q148"/>
      <c r="R148"/>
      <c r="S148"/>
      <c r="U148"/>
      <c r="V148"/>
      <c r="W148"/>
      <c r="X148"/>
      <c r="Y148"/>
      <c r="Z148"/>
    </row>
    <row r="149" spans="2:26" ht="12" customHeight="1">
      <c r="B149"/>
      <c r="C149"/>
      <c r="D149"/>
      <c r="E149"/>
      <c r="F149"/>
      <c r="G149" s="2"/>
      <c r="H149"/>
      <c r="I149"/>
      <c r="J149"/>
      <c r="K149"/>
      <c r="L149"/>
      <c r="M149"/>
      <c r="N149"/>
      <c r="O149"/>
      <c r="P149"/>
      <c r="Q149"/>
      <c r="R149"/>
      <c r="S149"/>
      <c r="U149"/>
      <c r="V149"/>
      <c r="W149"/>
      <c r="X149"/>
      <c r="Y149"/>
      <c r="Z149"/>
    </row>
    <row r="150" spans="2:26" ht="12" customHeight="1">
      <c r="B150"/>
      <c r="C150"/>
      <c r="D150"/>
      <c r="E150"/>
      <c r="F150"/>
      <c r="G150" s="2"/>
      <c r="H150"/>
      <c r="I150"/>
      <c r="J150"/>
      <c r="K150"/>
      <c r="L150"/>
      <c r="M150"/>
      <c r="N150"/>
      <c r="O150"/>
      <c r="P150"/>
      <c r="Q150"/>
      <c r="R150"/>
      <c r="S150"/>
      <c r="U150"/>
      <c r="V150"/>
      <c r="W150"/>
      <c r="X150"/>
      <c r="Y150"/>
      <c r="Z150"/>
    </row>
    <row r="151" spans="2:26" ht="12" customHeight="1">
      <c r="B151"/>
      <c r="C151"/>
      <c r="D151"/>
      <c r="E151"/>
      <c r="F151"/>
      <c r="G151" s="2"/>
      <c r="H151"/>
      <c r="I151"/>
      <c r="J151"/>
      <c r="K151"/>
      <c r="L151"/>
      <c r="M151"/>
      <c r="N151"/>
      <c r="O151"/>
      <c r="P151"/>
      <c r="Q151"/>
      <c r="R151"/>
      <c r="S151"/>
      <c r="U151"/>
      <c r="V151"/>
      <c r="W151"/>
      <c r="X151"/>
      <c r="Y151"/>
      <c r="Z151"/>
    </row>
    <row r="152" spans="2:26" ht="12" customHeight="1">
      <c r="B152"/>
      <c r="C152"/>
      <c r="D152"/>
      <c r="E152"/>
      <c r="F152"/>
      <c r="G152" s="2"/>
      <c r="H152"/>
      <c r="I152"/>
      <c r="J152"/>
      <c r="K152"/>
      <c r="L152"/>
      <c r="M152"/>
      <c r="N152"/>
      <c r="O152"/>
      <c r="P152"/>
      <c r="Q152"/>
      <c r="R152"/>
      <c r="S152"/>
      <c r="U152"/>
      <c r="V152"/>
      <c r="W152"/>
      <c r="X152"/>
      <c r="Y152"/>
      <c r="Z152"/>
    </row>
    <row r="153" spans="2:26" ht="12" customHeight="1">
      <c r="B153"/>
      <c r="C153"/>
      <c r="D153"/>
      <c r="E153"/>
      <c r="F153"/>
      <c r="G153" s="2"/>
      <c r="H153"/>
      <c r="I153"/>
      <c r="J153"/>
      <c r="K153"/>
      <c r="L153"/>
      <c r="M153"/>
      <c r="N153"/>
      <c r="O153"/>
      <c r="P153"/>
      <c r="Q153"/>
      <c r="R153"/>
      <c r="S153"/>
      <c r="U153"/>
      <c r="V153"/>
      <c r="W153"/>
      <c r="X153"/>
      <c r="Y153"/>
      <c r="Z153"/>
    </row>
    <row r="154" spans="2:26" ht="12" customHeight="1">
      <c r="B154"/>
      <c r="C154"/>
      <c r="D154"/>
      <c r="E154"/>
      <c r="F154"/>
      <c r="G154" s="2"/>
      <c r="H154"/>
      <c r="I154"/>
      <c r="J154"/>
      <c r="K154"/>
      <c r="L154"/>
      <c r="M154"/>
      <c r="N154"/>
      <c r="O154"/>
      <c r="P154"/>
      <c r="Q154"/>
      <c r="R154"/>
      <c r="S154"/>
      <c r="U154"/>
      <c r="V154"/>
      <c r="W154"/>
      <c r="X154"/>
      <c r="Y154"/>
      <c r="Z154"/>
    </row>
    <row r="155" spans="2:26" ht="12" customHeight="1">
      <c r="B155"/>
      <c r="C155"/>
      <c r="D155"/>
      <c r="E155"/>
      <c r="F155"/>
      <c r="G155" s="2"/>
      <c r="H155"/>
      <c r="I155"/>
      <c r="J155"/>
      <c r="K155"/>
      <c r="L155"/>
      <c r="M155"/>
      <c r="N155"/>
      <c r="O155"/>
      <c r="P155"/>
      <c r="Q155"/>
      <c r="R155"/>
      <c r="S155"/>
      <c r="U155"/>
      <c r="W155"/>
    </row>
    <row r="156" spans="2:26" ht="12" customHeight="1">
      <c r="B156"/>
      <c r="C156"/>
      <c r="D156"/>
      <c r="E156"/>
      <c r="F156"/>
      <c r="G156" s="2"/>
      <c r="H156"/>
      <c r="I156"/>
      <c r="J156"/>
      <c r="K156"/>
      <c r="L156"/>
      <c r="M156"/>
      <c r="N156"/>
      <c r="O156"/>
      <c r="P156"/>
      <c r="Q156"/>
      <c r="R156"/>
      <c r="S156"/>
      <c r="U156"/>
      <c r="W156"/>
    </row>
    <row r="157" spans="2:26" ht="12" customHeight="1">
      <c r="B157"/>
      <c r="C157"/>
      <c r="D157"/>
      <c r="E157"/>
      <c r="F157"/>
      <c r="G157" s="2"/>
      <c r="H157"/>
      <c r="I157"/>
      <c r="J157"/>
      <c r="K157"/>
      <c r="L157"/>
      <c r="M157"/>
      <c r="N157"/>
      <c r="O157"/>
      <c r="P157"/>
      <c r="Q157"/>
      <c r="R157"/>
      <c r="S157"/>
      <c r="U157"/>
      <c r="W157"/>
    </row>
    <row r="158" spans="2:26" ht="12" customHeight="1">
      <c r="B158"/>
      <c r="C158"/>
      <c r="D158"/>
      <c r="E158"/>
      <c r="F158"/>
      <c r="G158" s="2"/>
      <c r="H158"/>
      <c r="I158"/>
      <c r="J158"/>
      <c r="K158"/>
      <c r="L158"/>
      <c r="M158"/>
      <c r="N158"/>
      <c r="O158"/>
      <c r="P158"/>
      <c r="Q158"/>
      <c r="R158"/>
      <c r="S158"/>
      <c r="U158"/>
      <c r="W158"/>
    </row>
    <row r="159" spans="2:26" ht="12" customHeight="1">
      <c r="B159"/>
      <c r="C159"/>
      <c r="D159"/>
      <c r="E159"/>
      <c r="F159"/>
      <c r="G159" s="2"/>
      <c r="H159"/>
      <c r="I159"/>
      <c r="J159"/>
      <c r="K159"/>
      <c r="L159"/>
      <c r="M159"/>
      <c r="N159"/>
      <c r="O159"/>
      <c r="P159"/>
      <c r="Q159"/>
      <c r="R159"/>
      <c r="S159"/>
      <c r="U159"/>
      <c r="W159"/>
    </row>
    <row r="160" spans="2:26" ht="12" customHeight="1">
      <c r="B160"/>
      <c r="C160"/>
      <c r="D160"/>
      <c r="E160"/>
      <c r="F160"/>
      <c r="G160" s="2"/>
      <c r="H160"/>
      <c r="I160"/>
      <c r="J160"/>
      <c r="K160"/>
      <c r="L160"/>
      <c r="M160"/>
      <c r="N160"/>
      <c r="O160"/>
      <c r="P160"/>
      <c r="Q160"/>
      <c r="R160"/>
      <c r="S160"/>
      <c r="U160"/>
      <c r="W160"/>
    </row>
    <row r="161" spans="2:23" ht="12" customHeight="1">
      <c r="B161"/>
      <c r="C161"/>
      <c r="D161"/>
      <c r="E161"/>
      <c r="F161"/>
      <c r="G161" s="2"/>
      <c r="H161"/>
      <c r="I161"/>
      <c r="J161"/>
      <c r="K161"/>
      <c r="L161"/>
      <c r="M161"/>
      <c r="N161"/>
      <c r="O161"/>
      <c r="P161"/>
      <c r="Q161"/>
      <c r="R161"/>
      <c r="S161"/>
      <c r="U161"/>
      <c r="W161"/>
    </row>
    <row r="162" spans="2:23" ht="12" customHeight="1">
      <c r="B162"/>
      <c r="C162"/>
      <c r="D162"/>
      <c r="E162"/>
      <c r="F162"/>
      <c r="G162" s="2"/>
      <c r="H162"/>
      <c r="I162"/>
      <c r="J162"/>
      <c r="K162"/>
      <c r="L162"/>
      <c r="M162"/>
      <c r="N162"/>
      <c r="O162"/>
      <c r="P162"/>
      <c r="Q162"/>
      <c r="R162"/>
      <c r="S162"/>
      <c r="U162"/>
      <c r="W162"/>
    </row>
    <row r="163" spans="2:23" ht="12" customHeight="1">
      <c r="B163"/>
      <c r="C163"/>
      <c r="D163"/>
      <c r="E163"/>
      <c r="F163"/>
      <c r="G163" s="2"/>
      <c r="H163"/>
      <c r="I163"/>
      <c r="J163"/>
      <c r="K163"/>
      <c r="L163"/>
      <c r="M163"/>
      <c r="N163"/>
      <c r="O163"/>
      <c r="P163"/>
      <c r="Q163"/>
      <c r="R163"/>
      <c r="S163"/>
      <c r="U163"/>
      <c r="W163"/>
    </row>
    <row r="164" spans="2:23" ht="12" customHeight="1">
      <c r="B164"/>
      <c r="C164"/>
      <c r="D164"/>
      <c r="E164"/>
      <c r="F164"/>
      <c r="G164" s="2"/>
      <c r="H164"/>
      <c r="I164"/>
      <c r="J164"/>
      <c r="K164"/>
      <c r="L164"/>
      <c r="M164"/>
      <c r="N164"/>
      <c r="O164"/>
      <c r="P164"/>
      <c r="Q164"/>
      <c r="R164"/>
      <c r="S164"/>
      <c r="U164"/>
      <c r="W164"/>
    </row>
    <row r="165" spans="2:23" ht="12" customHeight="1">
      <c r="B165"/>
      <c r="C165"/>
      <c r="D165"/>
      <c r="E165"/>
      <c r="F165"/>
      <c r="G165" s="2"/>
      <c r="H165"/>
      <c r="I165"/>
      <c r="J165"/>
      <c r="K165"/>
      <c r="L165"/>
      <c r="M165"/>
      <c r="N165"/>
      <c r="O165"/>
      <c r="P165"/>
      <c r="Q165"/>
      <c r="R165"/>
      <c r="S165"/>
      <c r="U165"/>
      <c r="W165"/>
    </row>
    <row r="166" spans="2:23" ht="12" customHeight="1">
      <c r="B166"/>
      <c r="C166"/>
      <c r="D166"/>
      <c r="E166"/>
      <c r="F166"/>
      <c r="G166" s="2"/>
      <c r="H166"/>
      <c r="I166"/>
      <c r="J166"/>
      <c r="K166"/>
      <c r="L166"/>
      <c r="M166"/>
      <c r="N166"/>
      <c r="O166"/>
      <c r="P166"/>
      <c r="Q166"/>
      <c r="R166"/>
      <c r="S166"/>
      <c r="U166"/>
      <c r="W166"/>
    </row>
    <row r="167" spans="2:23" ht="12" customHeight="1">
      <c r="B167"/>
      <c r="C167"/>
      <c r="D167"/>
      <c r="E167"/>
      <c r="F167"/>
      <c r="G167" s="2"/>
      <c r="H167"/>
      <c r="I167"/>
      <c r="J167"/>
      <c r="K167"/>
      <c r="L167"/>
      <c r="M167"/>
      <c r="N167"/>
      <c r="O167"/>
      <c r="P167"/>
      <c r="Q167"/>
      <c r="R167"/>
      <c r="S167"/>
      <c r="U167"/>
      <c r="W167"/>
    </row>
    <row r="168" spans="2:23" ht="12" customHeight="1">
      <c r="B168"/>
      <c r="C168"/>
      <c r="D168"/>
      <c r="E168"/>
      <c r="F168"/>
      <c r="G168" s="2"/>
      <c r="H168"/>
      <c r="I168"/>
      <c r="J168"/>
      <c r="K168"/>
      <c r="L168"/>
      <c r="M168"/>
      <c r="N168"/>
      <c r="O168"/>
      <c r="P168"/>
      <c r="Q168"/>
      <c r="R168"/>
      <c r="S168"/>
      <c r="U168"/>
      <c r="W168"/>
    </row>
    <row r="169" spans="2:23" ht="12" customHeight="1">
      <c r="B169"/>
      <c r="C169"/>
      <c r="D169"/>
      <c r="E169"/>
      <c r="F169"/>
      <c r="G169" s="2"/>
      <c r="H169"/>
      <c r="I169"/>
      <c r="J169"/>
      <c r="K169"/>
      <c r="L169"/>
      <c r="M169"/>
      <c r="N169"/>
      <c r="O169"/>
      <c r="P169"/>
      <c r="Q169"/>
      <c r="R169"/>
      <c r="S169"/>
      <c r="U169"/>
      <c r="W169"/>
    </row>
    <row r="170" spans="2:23" ht="12" customHeight="1">
      <c r="B170"/>
      <c r="C170"/>
      <c r="D170"/>
      <c r="E170"/>
      <c r="F170"/>
      <c r="G170" s="2"/>
      <c r="H170"/>
      <c r="I170"/>
      <c r="J170"/>
      <c r="K170"/>
      <c r="L170"/>
      <c r="M170"/>
      <c r="N170"/>
      <c r="O170"/>
      <c r="P170"/>
      <c r="Q170"/>
      <c r="R170"/>
      <c r="S170"/>
      <c r="U170"/>
      <c r="W170"/>
    </row>
    <row r="171" spans="2:23" ht="12" customHeight="1">
      <c r="B171"/>
      <c r="C171"/>
      <c r="D171"/>
      <c r="E171"/>
      <c r="F171"/>
      <c r="G171" s="2"/>
      <c r="H171"/>
      <c r="I171"/>
      <c r="J171"/>
      <c r="K171"/>
      <c r="L171"/>
      <c r="M171"/>
      <c r="N171"/>
      <c r="O171"/>
      <c r="P171"/>
      <c r="Q171"/>
      <c r="R171"/>
      <c r="S171"/>
      <c r="U171"/>
      <c r="W171"/>
    </row>
    <row r="172" spans="2:23" ht="12" customHeight="1">
      <c r="B172"/>
      <c r="C172"/>
      <c r="D172"/>
      <c r="E172"/>
      <c r="F172"/>
      <c r="G172" s="2"/>
      <c r="H172"/>
      <c r="I172"/>
      <c r="J172"/>
      <c r="K172"/>
      <c r="L172"/>
      <c r="M172"/>
      <c r="N172"/>
      <c r="O172"/>
      <c r="P172"/>
      <c r="Q172"/>
      <c r="R172"/>
      <c r="S172"/>
      <c r="U172"/>
      <c r="W172"/>
    </row>
    <row r="173" spans="2:23" ht="12" customHeight="1">
      <c r="B173"/>
      <c r="C173"/>
      <c r="D173"/>
      <c r="E173"/>
      <c r="F173"/>
      <c r="G173" s="2"/>
      <c r="H173"/>
      <c r="I173"/>
      <c r="J173"/>
      <c r="K173"/>
      <c r="L173"/>
      <c r="M173"/>
      <c r="N173"/>
      <c r="O173"/>
      <c r="P173"/>
      <c r="Q173"/>
      <c r="R173"/>
      <c r="S173"/>
      <c r="U173"/>
      <c r="W173"/>
    </row>
    <row r="174" spans="2:23" ht="12" customHeight="1">
      <c r="B174"/>
      <c r="C174"/>
      <c r="D174"/>
      <c r="E174"/>
      <c r="F174"/>
      <c r="G174" s="2"/>
      <c r="H174"/>
      <c r="I174"/>
      <c r="J174"/>
      <c r="K174"/>
      <c r="L174"/>
      <c r="M174"/>
      <c r="N174"/>
      <c r="O174"/>
      <c r="P174"/>
      <c r="Q174"/>
      <c r="R174"/>
      <c r="S174"/>
      <c r="U174"/>
      <c r="W174"/>
    </row>
    <row r="175" spans="2:23" ht="12" customHeight="1">
      <c r="B175"/>
      <c r="C175"/>
      <c r="D175"/>
      <c r="E175"/>
      <c r="F175"/>
      <c r="G175" s="2"/>
      <c r="H175"/>
      <c r="I175"/>
      <c r="J175"/>
      <c r="K175"/>
      <c r="L175"/>
      <c r="M175"/>
      <c r="N175"/>
      <c r="O175"/>
      <c r="P175"/>
      <c r="Q175"/>
      <c r="R175"/>
      <c r="S175"/>
      <c r="U175"/>
      <c r="W175"/>
    </row>
    <row r="176" spans="2:23" ht="12" customHeight="1">
      <c r="B176"/>
      <c r="C176"/>
      <c r="D176"/>
      <c r="E176"/>
      <c r="F176"/>
      <c r="G176" s="2"/>
      <c r="H176"/>
      <c r="I176"/>
      <c r="J176"/>
      <c r="K176"/>
      <c r="L176"/>
      <c r="M176"/>
      <c r="N176"/>
      <c r="O176"/>
      <c r="P176"/>
      <c r="Q176"/>
      <c r="R176"/>
      <c r="S176"/>
      <c r="U176"/>
      <c r="W176"/>
    </row>
    <row r="177" spans="2:19" ht="12" customHeight="1">
      <c r="B177"/>
      <c r="C177"/>
      <c r="D177"/>
      <c r="E177"/>
      <c r="F177"/>
      <c r="G177" s="2"/>
      <c r="H177"/>
      <c r="I177"/>
      <c r="J177"/>
      <c r="K177"/>
      <c r="L177"/>
      <c r="M177"/>
      <c r="N177"/>
      <c r="O177"/>
      <c r="P177"/>
      <c r="Q177"/>
      <c r="R177"/>
      <c r="S177"/>
    </row>
    <row r="178" spans="2:19" ht="12" customHeight="1">
      <c r="B178"/>
      <c r="C178"/>
      <c r="D178"/>
      <c r="E178"/>
      <c r="F178"/>
      <c r="G178" s="2"/>
      <c r="H178"/>
      <c r="I178"/>
      <c r="J178"/>
      <c r="K178"/>
      <c r="L178"/>
      <c r="M178"/>
      <c r="N178"/>
      <c r="O178"/>
      <c r="P178"/>
      <c r="Q178"/>
      <c r="R178"/>
      <c r="S178"/>
    </row>
    <row r="179" spans="2:19" ht="12" customHeight="1">
      <c r="B179"/>
      <c r="C179"/>
      <c r="D179"/>
      <c r="E179"/>
      <c r="F179"/>
      <c r="G179" s="2"/>
      <c r="H179"/>
      <c r="I179"/>
      <c r="J179"/>
      <c r="K179"/>
      <c r="L179"/>
      <c r="M179"/>
      <c r="N179"/>
      <c r="O179"/>
      <c r="P179"/>
      <c r="Q179"/>
      <c r="R179"/>
      <c r="S179"/>
    </row>
    <row r="180" spans="2:19" ht="12" customHeight="1">
      <c r="B180"/>
      <c r="C180"/>
      <c r="D180"/>
      <c r="E180"/>
      <c r="F180"/>
      <c r="G180" s="2"/>
      <c r="H180"/>
      <c r="I180"/>
      <c r="J180"/>
      <c r="K180"/>
      <c r="L180"/>
      <c r="M180"/>
      <c r="N180"/>
      <c r="O180"/>
      <c r="P180"/>
      <c r="Q180"/>
      <c r="R180"/>
      <c r="S180"/>
    </row>
    <row r="181" spans="2:19" ht="12" customHeight="1">
      <c r="B181"/>
      <c r="C181"/>
      <c r="D181"/>
      <c r="E181"/>
      <c r="F181"/>
      <c r="G181" s="2"/>
      <c r="H181"/>
      <c r="I181"/>
      <c r="J181"/>
      <c r="K181"/>
      <c r="L181"/>
      <c r="M181"/>
      <c r="N181"/>
      <c r="O181"/>
      <c r="P181"/>
      <c r="Q181"/>
      <c r="R181"/>
      <c r="S181"/>
    </row>
    <row r="182" spans="2:19" ht="12" customHeight="1">
      <c r="B182"/>
      <c r="C182"/>
      <c r="D182"/>
      <c r="E182"/>
      <c r="F182"/>
      <c r="G182" s="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2:19" ht="12" customHeight="1">
      <c r="B183"/>
      <c r="C183"/>
      <c r="D183"/>
      <c r="E183"/>
      <c r="F183"/>
      <c r="G183" s="2"/>
      <c r="H183"/>
      <c r="I183"/>
      <c r="J183"/>
      <c r="K183"/>
      <c r="L183"/>
      <c r="M183"/>
      <c r="N183"/>
      <c r="O183"/>
      <c r="P183"/>
      <c r="Q183"/>
      <c r="R183"/>
      <c r="S183"/>
    </row>
    <row r="184" spans="2:19" ht="12" customHeight="1">
      <c r="B184"/>
      <c r="C184"/>
      <c r="D184"/>
      <c r="E184"/>
      <c r="F184"/>
      <c r="G184" s="2"/>
      <c r="H184"/>
      <c r="I184"/>
      <c r="J184"/>
      <c r="K184"/>
      <c r="L184"/>
      <c r="M184"/>
      <c r="N184"/>
      <c r="O184"/>
      <c r="P184"/>
      <c r="Q184"/>
      <c r="R184"/>
      <c r="S184"/>
    </row>
    <row r="185" spans="2:19" ht="12" customHeight="1">
      <c r="B185"/>
      <c r="C185"/>
      <c r="D185"/>
      <c r="E185"/>
      <c r="F185"/>
      <c r="G185" s="2"/>
      <c r="H185"/>
      <c r="I185"/>
      <c r="J185"/>
      <c r="K185"/>
      <c r="L185"/>
      <c r="M185"/>
      <c r="N185"/>
      <c r="O185"/>
      <c r="P185"/>
      <c r="Q185"/>
      <c r="R185"/>
      <c r="S185"/>
    </row>
    <row r="186" spans="2:19" ht="12" customHeight="1">
      <c r="B186"/>
      <c r="C186"/>
      <c r="D186"/>
      <c r="E186"/>
      <c r="F186"/>
      <c r="G186" s="2"/>
      <c r="H186"/>
      <c r="I186"/>
      <c r="J186"/>
      <c r="K186"/>
      <c r="L186"/>
      <c r="M186"/>
      <c r="N186"/>
      <c r="O186"/>
      <c r="P186"/>
      <c r="Q186"/>
      <c r="R186"/>
      <c r="S186"/>
    </row>
    <row r="187" spans="2:19" ht="12" customHeight="1">
      <c r="B187"/>
      <c r="C187"/>
      <c r="D187"/>
      <c r="E187"/>
      <c r="F187"/>
      <c r="G187" s="2"/>
      <c r="H187"/>
      <c r="I187"/>
      <c r="J187"/>
      <c r="K187"/>
      <c r="L187"/>
      <c r="M187"/>
      <c r="N187"/>
      <c r="O187"/>
      <c r="P187"/>
      <c r="Q187"/>
      <c r="R187"/>
      <c r="S187"/>
    </row>
    <row r="188" spans="2:19" ht="12" customHeight="1">
      <c r="B188"/>
      <c r="C188"/>
      <c r="D188"/>
      <c r="E188"/>
      <c r="F188"/>
      <c r="G188" s="2"/>
      <c r="H188"/>
      <c r="I188"/>
      <c r="J188"/>
      <c r="K188"/>
      <c r="L188"/>
      <c r="M188"/>
      <c r="N188"/>
      <c r="O188"/>
      <c r="P188"/>
      <c r="Q188"/>
      <c r="R188"/>
      <c r="S188"/>
    </row>
    <row r="189" spans="2:19" ht="12" customHeight="1">
      <c r="B189"/>
      <c r="C189"/>
      <c r="D189"/>
      <c r="E189"/>
      <c r="F189"/>
      <c r="G189" s="2"/>
      <c r="H189"/>
      <c r="I189"/>
      <c r="J189"/>
      <c r="K189"/>
      <c r="L189"/>
      <c r="M189"/>
      <c r="N189"/>
      <c r="O189"/>
      <c r="P189"/>
      <c r="Q189"/>
      <c r="R189"/>
      <c r="S189"/>
    </row>
    <row r="190" spans="2:19" ht="12" customHeight="1">
      <c r="B190"/>
      <c r="C190"/>
      <c r="D190"/>
      <c r="E190"/>
      <c r="F190"/>
      <c r="G190" s="2"/>
      <c r="H190"/>
      <c r="I190"/>
      <c r="J190"/>
      <c r="K190"/>
      <c r="L190"/>
      <c r="M190"/>
      <c r="N190"/>
      <c r="O190"/>
      <c r="P190"/>
      <c r="Q190"/>
      <c r="R190"/>
      <c r="S190"/>
    </row>
    <row r="191" spans="2:19" ht="12" customHeight="1">
      <c r="B191"/>
      <c r="C191"/>
      <c r="D191"/>
      <c r="E191"/>
      <c r="F191"/>
      <c r="G191" s="2"/>
      <c r="H191"/>
      <c r="I191"/>
      <c r="J191"/>
      <c r="K191"/>
      <c r="L191"/>
      <c r="M191"/>
      <c r="N191"/>
      <c r="O191"/>
      <c r="P191"/>
      <c r="Q191"/>
      <c r="R191"/>
      <c r="S191"/>
    </row>
    <row r="192" spans="2:19" ht="12" customHeight="1">
      <c r="B192"/>
      <c r="C192"/>
      <c r="D192"/>
      <c r="E192"/>
      <c r="F192"/>
      <c r="G192" s="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2:19" ht="12" customHeight="1">
      <c r="B193"/>
      <c r="C193"/>
      <c r="D193"/>
      <c r="E193"/>
      <c r="F193"/>
      <c r="G193" s="2"/>
      <c r="H193"/>
      <c r="I193"/>
      <c r="J193"/>
      <c r="K193"/>
      <c r="L193"/>
      <c r="M193"/>
      <c r="N193"/>
      <c r="O193"/>
      <c r="P193"/>
      <c r="Q193"/>
      <c r="R193"/>
      <c r="S193"/>
    </row>
    <row r="194" spans="2:19" ht="12" customHeight="1">
      <c r="B194"/>
      <c r="C194"/>
      <c r="D194"/>
      <c r="E194"/>
      <c r="F194"/>
      <c r="G194" s="2"/>
      <c r="H194"/>
      <c r="I194"/>
      <c r="J194"/>
      <c r="K194"/>
      <c r="L194"/>
      <c r="M194"/>
      <c r="N194"/>
      <c r="O194"/>
      <c r="P194"/>
      <c r="Q194"/>
      <c r="R194"/>
      <c r="S194"/>
    </row>
    <row r="195" spans="2:19" ht="12" customHeight="1">
      <c r="B195"/>
      <c r="C195"/>
      <c r="D195"/>
      <c r="E195"/>
      <c r="F195"/>
      <c r="G195" s="2"/>
      <c r="H195"/>
      <c r="I195"/>
      <c r="J195"/>
      <c r="K195"/>
      <c r="L195"/>
      <c r="M195"/>
      <c r="N195"/>
      <c r="O195"/>
      <c r="P195"/>
      <c r="Q195"/>
      <c r="R195"/>
      <c r="S195"/>
    </row>
    <row r="196" spans="2:19" ht="12" customHeight="1">
      <c r="B196"/>
      <c r="C196"/>
      <c r="D196"/>
      <c r="E196"/>
      <c r="F196"/>
      <c r="G196" s="2"/>
      <c r="H196"/>
      <c r="I196"/>
      <c r="J196"/>
      <c r="K196"/>
      <c r="L196"/>
      <c r="M196"/>
      <c r="N196"/>
      <c r="O196"/>
      <c r="P196"/>
      <c r="Q196"/>
      <c r="R196"/>
      <c r="S196"/>
    </row>
    <row r="197" spans="2:19" ht="12" customHeight="1">
      <c r="B197"/>
      <c r="C197"/>
      <c r="D197"/>
      <c r="E197"/>
      <c r="F197"/>
      <c r="G197" s="2"/>
      <c r="H197"/>
      <c r="I197"/>
      <c r="J197"/>
      <c r="K197"/>
      <c r="L197"/>
      <c r="M197"/>
      <c r="N197"/>
      <c r="O197"/>
      <c r="P197"/>
      <c r="Q197"/>
      <c r="R197"/>
      <c r="S197"/>
    </row>
    <row r="198" spans="2:19" ht="12" customHeight="1">
      <c r="B198"/>
      <c r="C198"/>
      <c r="D198"/>
      <c r="E198"/>
      <c r="F198"/>
      <c r="G198" s="2"/>
      <c r="H198"/>
      <c r="I198"/>
      <c r="J198"/>
      <c r="K198"/>
      <c r="L198"/>
      <c r="M198"/>
      <c r="N198"/>
      <c r="O198"/>
      <c r="P198"/>
      <c r="Q198"/>
      <c r="R198"/>
      <c r="S198"/>
    </row>
    <row r="199" spans="2:19" ht="12" customHeight="1">
      <c r="B199"/>
      <c r="C199"/>
      <c r="D199"/>
      <c r="E199"/>
      <c r="F199"/>
      <c r="G199" s="2"/>
      <c r="H199"/>
      <c r="I199"/>
      <c r="J199"/>
      <c r="K199"/>
      <c r="L199"/>
      <c r="M199"/>
      <c r="N199"/>
      <c r="O199"/>
      <c r="P199"/>
      <c r="Q199"/>
      <c r="R199"/>
      <c r="S199"/>
    </row>
    <row r="200" spans="2:19" ht="12" customHeight="1">
      <c r="B200"/>
      <c r="C200"/>
      <c r="D200"/>
      <c r="E200"/>
      <c r="F200"/>
      <c r="G200" s="2"/>
      <c r="H200"/>
      <c r="I200"/>
      <c r="J200"/>
      <c r="K200"/>
      <c r="L200"/>
      <c r="M200"/>
      <c r="N200"/>
      <c r="O200"/>
      <c r="P200"/>
      <c r="Q200"/>
      <c r="R200"/>
      <c r="S200"/>
    </row>
    <row r="201" spans="2:19" ht="12" customHeight="1">
      <c r="B201"/>
      <c r="C201"/>
      <c r="D201"/>
      <c r="E201"/>
      <c r="F201"/>
      <c r="G201" s="2"/>
      <c r="H201"/>
      <c r="I201"/>
      <c r="J201"/>
      <c r="K201"/>
      <c r="L201"/>
      <c r="M201"/>
      <c r="N201"/>
      <c r="O201"/>
      <c r="P201"/>
      <c r="Q201"/>
      <c r="R201"/>
      <c r="S201"/>
    </row>
    <row r="202" spans="2:19" ht="12" customHeight="1">
      <c r="B202"/>
      <c r="C202"/>
      <c r="D202"/>
      <c r="E202"/>
      <c r="F202"/>
      <c r="G202" s="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2:19" ht="12" customHeight="1">
      <c r="B203"/>
      <c r="C203"/>
      <c r="D203"/>
      <c r="E203"/>
      <c r="F203"/>
      <c r="G203" s="2"/>
      <c r="H203"/>
      <c r="I203"/>
      <c r="J203"/>
      <c r="K203"/>
      <c r="L203"/>
      <c r="M203"/>
      <c r="N203"/>
      <c r="O203"/>
      <c r="P203"/>
      <c r="Q203"/>
      <c r="R203"/>
      <c r="S203"/>
    </row>
    <row r="204" spans="2:19" ht="12" customHeight="1">
      <c r="B204"/>
      <c r="C204"/>
      <c r="D204"/>
      <c r="E204"/>
      <c r="F204"/>
      <c r="G204" s="2"/>
      <c r="H204"/>
      <c r="I204"/>
      <c r="J204"/>
      <c r="K204"/>
      <c r="L204"/>
      <c r="M204"/>
      <c r="N204"/>
      <c r="O204"/>
      <c r="P204"/>
      <c r="Q204"/>
      <c r="R204"/>
      <c r="S204"/>
    </row>
    <row r="205" spans="2:19" ht="12" customHeight="1">
      <c r="B205"/>
      <c r="C205"/>
      <c r="D205"/>
      <c r="E205"/>
      <c r="F205"/>
      <c r="G205" s="2"/>
      <c r="H205"/>
      <c r="I205"/>
      <c r="J205"/>
      <c r="K205"/>
      <c r="L205"/>
      <c r="M205"/>
      <c r="N205"/>
      <c r="O205"/>
      <c r="P205"/>
      <c r="Q205"/>
      <c r="R205"/>
      <c r="S205"/>
    </row>
    <row r="206" spans="2:19" ht="12" customHeight="1">
      <c r="B206"/>
      <c r="C206"/>
      <c r="D206"/>
      <c r="E206"/>
      <c r="F206"/>
      <c r="G206" s="2"/>
      <c r="H206"/>
      <c r="I206"/>
      <c r="J206"/>
      <c r="K206"/>
      <c r="L206"/>
      <c r="M206"/>
      <c r="N206"/>
      <c r="O206"/>
      <c r="P206"/>
      <c r="Q206"/>
      <c r="R206"/>
      <c r="S206"/>
    </row>
    <row r="207" spans="2:19" ht="12" customHeight="1">
      <c r="B207"/>
      <c r="C207"/>
      <c r="D207"/>
      <c r="E207"/>
      <c r="F207"/>
      <c r="G207" s="2"/>
      <c r="H207"/>
      <c r="I207"/>
      <c r="J207"/>
      <c r="K207"/>
      <c r="L207"/>
      <c r="M207"/>
      <c r="N207"/>
      <c r="O207"/>
      <c r="P207"/>
      <c r="Q207"/>
      <c r="R207"/>
      <c r="S207"/>
    </row>
    <row r="208" spans="2:19" ht="12" customHeight="1">
      <c r="B208"/>
      <c r="C208"/>
      <c r="D208"/>
      <c r="E208"/>
      <c r="F208"/>
      <c r="G208" s="2"/>
      <c r="H208"/>
      <c r="I208"/>
      <c r="J208"/>
      <c r="K208"/>
      <c r="L208"/>
      <c r="M208"/>
      <c r="N208"/>
      <c r="O208"/>
      <c r="P208"/>
      <c r="Q208"/>
      <c r="R208"/>
      <c r="S208"/>
    </row>
    <row r="209" spans="2:19" ht="12" customHeight="1">
      <c r="B209"/>
      <c r="C209"/>
      <c r="D209"/>
      <c r="E209"/>
      <c r="F209"/>
      <c r="G209" s="2"/>
      <c r="H209"/>
      <c r="I209"/>
      <c r="J209"/>
      <c r="K209"/>
      <c r="L209"/>
      <c r="M209"/>
      <c r="N209"/>
      <c r="O209"/>
      <c r="P209"/>
      <c r="Q209"/>
      <c r="R209"/>
      <c r="S209"/>
    </row>
    <row r="210" spans="2:19" ht="12" customHeight="1">
      <c r="B210"/>
      <c r="C210"/>
      <c r="D210"/>
      <c r="E210"/>
      <c r="F210"/>
      <c r="G210" s="2"/>
      <c r="H210"/>
      <c r="I210"/>
      <c r="J210"/>
      <c r="K210"/>
      <c r="L210"/>
      <c r="M210"/>
      <c r="N210"/>
      <c r="O210"/>
      <c r="P210"/>
      <c r="Q210"/>
      <c r="R210"/>
      <c r="S210"/>
    </row>
    <row r="211" spans="2:19" ht="12" customHeight="1">
      <c r="B211"/>
      <c r="C211"/>
      <c r="D211"/>
      <c r="E211"/>
      <c r="F211"/>
      <c r="G211" s="2"/>
      <c r="H211"/>
      <c r="I211"/>
      <c r="J211"/>
      <c r="K211"/>
      <c r="L211"/>
      <c r="M211"/>
      <c r="N211"/>
      <c r="O211"/>
      <c r="P211"/>
      <c r="Q211"/>
      <c r="R211"/>
      <c r="S211"/>
    </row>
    <row r="212" spans="2:19" ht="12" customHeight="1">
      <c r="B212"/>
      <c r="C212"/>
      <c r="D212"/>
      <c r="E212"/>
      <c r="F212"/>
      <c r="G212" s="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2:19" ht="12" customHeight="1">
      <c r="B213"/>
      <c r="C213"/>
      <c r="D213"/>
      <c r="E213"/>
      <c r="F213"/>
      <c r="G213" s="2"/>
      <c r="H213"/>
      <c r="I213"/>
      <c r="J213"/>
      <c r="K213"/>
      <c r="L213"/>
      <c r="M213"/>
      <c r="N213"/>
      <c r="O213"/>
      <c r="P213"/>
      <c r="Q213"/>
      <c r="R213"/>
      <c r="S213"/>
    </row>
    <row r="214" spans="2:19" ht="12" customHeight="1">
      <c r="B214"/>
      <c r="C214"/>
      <c r="D214"/>
      <c r="E214"/>
      <c r="F214"/>
      <c r="G214" s="2"/>
      <c r="H214"/>
      <c r="I214"/>
      <c r="J214"/>
      <c r="K214"/>
      <c r="L214"/>
      <c r="M214"/>
      <c r="N214"/>
      <c r="O214"/>
      <c r="P214"/>
      <c r="Q214"/>
      <c r="R214"/>
      <c r="S214"/>
    </row>
    <row r="215" spans="2:19" ht="12" customHeight="1">
      <c r="B215"/>
      <c r="C215"/>
      <c r="D215"/>
      <c r="E215"/>
      <c r="F215"/>
      <c r="G215" s="2"/>
      <c r="H215"/>
      <c r="I215"/>
      <c r="J215"/>
      <c r="K215"/>
      <c r="L215"/>
      <c r="M215"/>
      <c r="N215"/>
      <c r="O215"/>
      <c r="P215"/>
      <c r="Q215"/>
      <c r="R215"/>
      <c r="S215"/>
    </row>
    <row r="216" spans="2:19" ht="12" customHeight="1">
      <c r="B216"/>
      <c r="C216"/>
      <c r="D216"/>
      <c r="E216"/>
      <c r="F216"/>
      <c r="G216" s="2"/>
      <c r="H216"/>
      <c r="I216"/>
      <c r="J216"/>
      <c r="K216"/>
      <c r="L216"/>
      <c r="M216"/>
      <c r="N216"/>
      <c r="O216"/>
      <c r="P216"/>
      <c r="Q216"/>
      <c r="R216"/>
      <c r="S216"/>
    </row>
    <row r="217" spans="2:19" ht="12" customHeight="1">
      <c r="B217"/>
      <c r="C217"/>
      <c r="D217"/>
      <c r="E217"/>
      <c r="F217"/>
      <c r="G217" s="2"/>
      <c r="H217"/>
      <c r="I217"/>
      <c r="J217"/>
      <c r="K217"/>
      <c r="L217"/>
      <c r="M217"/>
      <c r="N217"/>
      <c r="O217"/>
      <c r="P217"/>
      <c r="Q217"/>
      <c r="R217"/>
      <c r="S217"/>
    </row>
    <row r="218" spans="2:19" ht="12" customHeight="1">
      <c r="B218"/>
      <c r="C218"/>
      <c r="D218"/>
      <c r="E218"/>
      <c r="F218"/>
      <c r="G218" s="2"/>
      <c r="H218"/>
      <c r="I218"/>
      <c r="J218"/>
      <c r="K218"/>
      <c r="L218"/>
      <c r="M218"/>
      <c r="N218"/>
      <c r="O218"/>
      <c r="P218"/>
      <c r="Q218"/>
      <c r="R218"/>
      <c r="S218"/>
    </row>
    <row r="219" spans="2:19" ht="12" customHeight="1">
      <c r="B219"/>
      <c r="C219"/>
      <c r="D219"/>
      <c r="E219"/>
      <c r="F219"/>
      <c r="G219" s="2"/>
      <c r="H219"/>
      <c r="I219"/>
      <c r="J219"/>
      <c r="K219"/>
      <c r="L219"/>
      <c r="M219"/>
      <c r="N219"/>
      <c r="O219"/>
      <c r="P219"/>
      <c r="Q219"/>
      <c r="R219"/>
      <c r="S219"/>
    </row>
    <row r="220" spans="2:19" ht="12" customHeight="1">
      <c r="B220"/>
      <c r="C220"/>
      <c r="D220"/>
      <c r="E220"/>
      <c r="F220"/>
      <c r="G220" s="2"/>
      <c r="H220"/>
      <c r="I220"/>
      <c r="J220"/>
      <c r="K220"/>
      <c r="L220"/>
      <c r="M220"/>
      <c r="N220"/>
      <c r="O220"/>
      <c r="P220"/>
      <c r="Q220"/>
      <c r="R220"/>
      <c r="S220"/>
    </row>
    <row r="221" spans="2:19" ht="12" customHeight="1">
      <c r="B221"/>
      <c r="C221"/>
      <c r="D221"/>
      <c r="E221"/>
      <c r="F221"/>
      <c r="G221" s="2"/>
      <c r="H221"/>
      <c r="I221"/>
      <c r="J221"/>
      <c r="K221"/>
      <c r="L221"/>
      <c r="M221"/>
      <c r="N221"/>
      <c r="O221"/>
      <c r="P221"/>
      <c r="Q221"/>
      <c r="R221"/>
      <c r="S221"/>
    </row>
    <row r="222" spans="2:19" ht="12" customHeight="1">
      <c r="B222"/>
      <c r="C222"/>
      <c r="D222"/>
      <c r="E222"/>
      <c r="F222"/>
      <c r="G222" s="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2:19" ht="12" customHeight="1">
      <c r="B223"/>
      <c r="C223"/>
      <c r="D223"/>
      <c r="E223"/>
      <c r="F223"/>
      <c r="G223" s="2"/>
      <c r="H223"/>
      <c r="I223"/>
      <c r="J223"/>
      <c r="K223"/>
      <c r="L223"/>
      <c r="M223"/>
      <c r="N223"/>
      <c r="O223"/>
      <c r="P223"/>
      <c r="Q223"/>
      <c r="R223"/>
      <c r="S223"/>
    </row>
    <row r="224" spans="2:19" ht="12" customHeight="1">
      <c r="B224"/>
      <c r="C224"/>
      <c r="D224"/>
      <c r="E224"/>
      <c r="F224"/>
      <c r="G224" s="2"/>
      <c r="H224"/>
      <c r="I224"/>
      <c r="J224"/>
      <c r="K224"/>
      <c r="L224"/>
      <c r="M224"/>
      <c r="N224"/>
      <c r="O224"/>
      <c r="P224"/>
      <c r="Q224"/>
      <c r="R224"/>
      <c r="S224"/>
    </row>
    <row r="225" spans="2:19" ht="12" customHeight="1">
      <c r="B225"/>
      <c r="C225"/>
      <c r="D225"/>
      <c r="E225"/>
      <c r="F225"/>
      <c r="G225" s="2"/>
      <c r="H225"/>
      <c r="I225"/>
      <c r="J225"/>
      <c r="K225"/>
      <c r="L225"/>
      <c r="M225"/>
      <c r="N225"/>
      <c r="O225"/>
      <c r="P225"/>
      <c r="Q225"/>
      <c r="R225"/>
      <c r="S225"/>
    </row>
    <row r="226" spans="2:19" ht="12" customHeight="1">
      <c r="B226"/>
      <c r="C226"/>
      <c r="D226"/>
      <c r="E226"/>
      <c r="F226"/>
      <c r="G226" s="2"/>
      <c r="H226"/>
      <c r="I226"/>
      <c r="J226"/>
      <c r="K226"/>
      <c r="L226"/>
      <c r="M226"/>
      <c r="N226"/>
      <c r="O226"/>
      <c r="P226"/>
      <c r="Q226"/>
      <c r="R226"/>
      <c r="S226"/>
    </row>
    <row r="227" spans="2:19" ht="12" customHeight="1">
      <c r="B227"/>
      <c r="C227"/>
      <c r="D227"/>
      <c r="E227"/>
      <c r="F227"/>
      <c r="G227" s="2"/>
      <c r="H227"/>
      <c r="I227"/>
      <c r="J227"/>
      <c r="K227"/>
      <c r="L227"/>
      <c r="M227"/>
      <c r="N227"/>
      <c r="O227"/>
      <c r="P227"/>
      <c r="Q227"/>
      <c r="R227"/>
      <c r="S227"/>
    </row>
    <row r="228" spans="2:19" ht="12" customHeight="1">
      <c r="B228"/>
      <c r="C228"/>
      <c r="D228"/>
      <c r="E228"/>
      <c r="F228"/>
      <c r="G228" s="2"/>
      <c r="H228"/>
      <c r="I228"/>
      <c r="J228"/>
      <c r="K228"/>
      <c r="L228"/>
      <c r="M228"/>
      <c r="N228"/>
      <c r="O228"/>
      <c r="P228"/>
      <c r="Q228"/>
      <c r="R228"/>
      <c r="S228"/>
    </row>
    <row r="229" spans="2:19" ht="12" customHeight="1">
      <c r="B229"/>
      <c r="C229"/>
      <c r="D229"/>
      <c r="E229"/>
      <c r="F229"/>
      <c r="G229" s="2"/>
      <c r="H229"/>
      <c r="I229"/>
      <c r="J229"/>
      <c r="K229"/>
      <c r="L229"/>
      <c r="M229"/>
      <c r="N229"/>
      <c r="O229"/>
      <c r="P229"/>
      <c r="Q229"/>
      <c r="R229"/>
      <c r="S229"/>
    </row>
    <row r="230" spans="2:19" ht="12" customHeight="1">
      <c r="B230"/>
      <c r="C230"/>
      <c r="D230"/>
      <c r="E230"/>
      <c r="F230"/>
      <c r="G230" s="2"/>
      <c r="H230"/>
      <c r="I230"/>
      <c r="J230"/>
      <c r="K230"/>
      <c r="L230"/>
      <c r="M230"/>
      <c r="N230"/>
      <c r="O230"/>
      <c r="P230"/>
      <c r="Q230"/>
      <c r="R230"/>
      <c r="S230"/>
    </row>
    <row r="231" spans="2:19" ht="12" customHeight="1">
      <c r="B231"/>
      <c r="C231"/>
      <c r="D231"/>
      <c r="E231"/>
      <c r="F231"/>
      <c r="G231" s="2"/>
      <c r="H231"/>
      <c r="I231"/>
      <c r="J231"/>
      <c r="K231"/>
      <c r="L231"/>
      <c r="M231"/>
      <c r="N231"/>
      <c r="O231"/>
      <c r="P231"/>
      <c r="Q231"/>
      <c r="R231"/>
      <c r="S231"/>
    </row>
    <row r="232" spans="2:19" ht="12" customHeight="1">
      <c r="B232"/>
      <c r="C232"/>
      <c r="D232"/>
      <c r="E232"/>
      <c r="F232"/>
      <c r="G232" s="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2:19" ht="12" customHeight="1">
      <c r="B233"/>
      <c r="C233"/>
      <c r="D233"/>
      <c r="E233"/>
      <c r="F233"/>
      <c r="G233" s="2"/>
      <c r="H233"/>
      <c r="I233"/>
      <c r="J233"/>
      <c r="K233"/>
      <c r="L233"/>
      <c r="M233"/>
      <c r="N233"/>
      <c r="O233"/>
      <c r="P233"/>
      <c r="Q233"/>
      <c r="R233"/>
      <c r="S233"/>
    </row>
    <row r="234" spans="2:19" ht="12" customHeight="1">
      <c r="B234"/>
      <c r="C234"/>
      <c r="D234"/>
      <c r="E234"/>
      <c r="F234"/>
      <c r="G234" s="2"/>
      <c r="H234"/>
      <c r="I234"/>
      <c r="J234"/>
      <c r="K234"/>
      <c r="L234"/>
      <c r="M234"/>
      <c r="N234"/>
      <c r="O234"/>
      <c r="P234"/>
      <c r="Q234"/>
      <c r="R234"/>
      <c r="S234"/>
    </row>
    <row r="235" spans="2:19" ht="12" customHeight="1">
      <c r="B235"/>
      <c r="C235"/>
      <c r="D235"/>
      <c r="E235"/>
      <c r="F235"/>
      <c r="G235" s="2"/>
      <c r="H235"/>
      <c r="I235"/>
      <c r="J235"/>
      <c r="K235"/>
      <c r="L235"/>
      <c r="M235"/>
      <c r="N235"/>
      <c r="O235"/>
      <c r="P235"/>
      <c r="Q235"/>
      <c r="R235"/>
      <c r="S235"/>
    </row>
    <row r="236" spans="2:19" ht="12" customHeight="1">
      <c r="B236"/>
      <c r="C236"/>
      <c r="D236"/>
      <c r="E236"/>
      <c r="F236"/>
      <c r="G236" s="2"/>
      <c r="H236"/>
      <c r="I236"/>
      <c r="J236"/>
      <c r="K236"/>
      <c r="L236"/>
      <c r="M236"/>
      <c r="N236"/>
      <c r="O236"/>
      <c r="P236"/>
      <c r="Q236"/>
      <c r="R236"/>
      <c r="S236"/>
    </row>
    <row r="237" spans="2:19" ht="12" customHeight="1">
      <c r="B237"/>
      <c r="C237"/>
      <c r="D237"/>
      <c r="E237"/>
      <c r="F237"/>
      <c r="G237" s="2"/>
      <c r="H237"/>
      <c r="I237"/>
      <c r="J237"/>
      <c r="K237"/>
      <c r="L237"/>
      <c r="M237"/>
      <c r="N237"/>
      <c r="O237"/>
      <c r="P237"/>
      <c r="Q237"/>
      <c r="R237"/>
      <c r="S237"/>
    </row>
    <row r="238" spans="2:19" ht="12" customHeight="1">
      <c r="B238"/>
      <c r="C238"/>
      <c r="D238"/>
      <c r="E238"/>
      <c r="F238"/>
      <c r="G238" s="2"/>
      <c r="H238"/>
      <c r="I238"/>
      <c r="J238"/>
      <c r="K238"/>
      <c r="L238"/>
      <c r="M238"/>
      <c r="N238"/>
      <c r="O238"/>
      <c r="P238"/>
      <c r="Q238"/>
      <c r="R238"/>
      <c r="S238"/>
    </row>
    <row r="239" spans="2:19" ht="12" customHeight="1">
      <c r="B239"/>
      <c r="C239"/>
      <c r="D239"/>
      <c r="E239"/>
      <c r="F239"/>
      <c r="G239" s="2"/>
      <c r="H239"/>
      <c r="I239"/>
      <c r="J239"/>
      <c r="K239"/>
      <c r="L239"/>
      <c r="M239"/>
      <c r="N239"/>
      <c r="O239"/>
      <c r="P239"/>
      <c r="Q239"/>
      <c r="R239"/>
      <c r="S239"/>
    </row>
    <row r="240" spans="2:19" ht="12" customHeight="1">
      <c r="B240"/>
      <c r="C240"/>
      <c r="D240"/>
      <c r="E240"/>
      <c r="F240"/>
      <c r="G240" s="2"/>
      <c r="H240"/>
      <c r="I240"/>
      <c r="J240"/>
      <c r="K240"/>
      <c r="L240"/>
      <c r="M240"/>
      <c r="N240"/>
      <c r="O240"/>
      <c r="P240"/>
      <c r="Q240"/>
      <c r="R240"/>
      <c r="S240"/>
    </row>
    <row r="241" spans="2:19" ht="12" customHeight="1">
      <c r="B241"/>
      <c r="C241"/>
      <c r="D241"/>
      <c r="E241"/>
      <c r="F241"/>
      <c r="G241" s="2"/>
      <c r="H241"/>
      <c r="I241"/>
      <c r="J241"/>
      <c r="K241"/>
      <c r="L241"/>
      <c r="M241"/>
      <c r="N241"/>
      <c r="O241"/>
      <c r="P241"/>
      <c r="Q241"/>
      <c r="R241"/>
      <c r="S241"/>
    </row>
    <row r="242" spans="2:19" ht="12" customHeight="1">
      <c r="B242"/>
      <c r="C242"/>
      <c r="D242"/>
      <c r="E242"/>
      <c r="F242"/>
      <c r="G242" s="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2:19" ht="12" customHeight="1">
      <c r="B243"/>
      <c r="C243"/>
      <c r="D243"/>
      <c r="E243"/>
      <c r="F243"/>
      <c r="G243" s="2"/>
      <c r="H243"/>
      <c r="I243"/>
      <c r="J243"/>
      <c r="K243"/>
      <c r="L243"/>
      <c r="M243"/>
      <c r="N243"/>
      <c r="O243"/>
      <c r="P243"/>
      <c r="Q243"/>
      <c r="R243"/>
      <c r="S243"/>
    </row>
    <row r="244" spans="2:19" ht="12" customHeight="1">
      <c r="B244"/>
      <c r="C244"/>
      <c r="D244"/>
      <c r="E244"/>
      <c r="F244"/>
      <c r="G244" s="2"/>
      <c r="H244"/>
      <c r="I244"/>
      <c r="J244"/>
      <c r="K244"/>
      <c r="L244"/>
      <c r="M244"/>
      <c r="N244"/>
      <c r="O244"/>
      <c r="P244"/>
      <c r="Q244"/>
      <c r="R244"/>
      <c r="S244"/>
    </row>
    <row r="245" spans="2:19" ht="12" customHeight="1">
      <c r="B245"/>
      <c r="C245"/>
      <c r="D245"/>
      <c r="E245"/>
      <c r="F245"/>
      <c r="G245" s="2"/>
      <c r="H245"/>
      <c r="I245"/>
      <c r="J245"/>
      <c r="K245"/>
      <c r="L245"/>
      <c r="M245"/>
      <c r="N245"/>
      <c r="O245"/>
      <c r="P245"/>
      <c r="Q245"/>
      <c r="R245"/>
      <c r="S245"/>
    </row>
    <row r="246" spans="2:19" ht="12" customHeight="1">
      <c r="B246"/>
      <c r="C246"/>
      <c r="D246"/>
      <c r="E246"/>
      <c r="F246"/>
      <c r="G246" s="2"/>
      <c r="H246"/>
      <c r="I246"/>
      <c r="J246"/>
      <c r="K246"/>
      <c r="L246"/>
      <c r="M246"/>
      <c r="N246"/>
      <c r="O246"/>
      <c r="P246"/>
      <c r="Q246"/>
      <c r="R246"/>
      <c r="S246"/>
    </row>
    <row r="247" spans="2:19" ht="12" customHeight="1">
      <c r="B247"/>
      <c r="C247"/>
      <c r="D247"/>
      <c r="E247"/>
      <c r="F247"/>
      <c r="G247" s="2"/>
      <c r="H247"/>
      <c r="I247"/>
      <c r="J247"/>
      <c r="K247"/>
      <c r="L247"/>
      <c r="M247"/>
      <c r="N247"/>
      <c r="O247"/>
      <c r="P247"/>
      <c r="Q247"/>
      <c r="R247"/>
      <c r="S247"/>
    </row>
    <row r="248" spans="2:19" ht="12" customHeight="1">
      <c r="B248"/>
      <c r="C248"/>
      <c r="D248"/>
      <c r="E248"/>
      <c r="F248"/>
      <c r="G248" s="2"/>
      <c r="H248"/>
      <c r="I248"/>
      <c r="J248"/>
      <c r="K248"/>
      <c r="L248"/>
      <c r="M248"/>
      <c r="N248"/>
      <c r="O248"/>
      <c r="P248"/>
      <c r="Q248"/>
      <c r="R248"/>
      <c r="S248"/>
    </row>
    <row r="249" spans="2:19" ht="12" customHeight="1">
      <c r="B249"/>
      <c r="C249"/>
      <c r="D249"/>
      <c r="E249"/>
      <c r="F249"/>
      <c r="G249" s="2"/>
      <c r="H249"/>
      <c r="I249"/>
      <c r="J249"/>
      <c r="K249"/>
      <c r="L249"/>
      <c r="M249"/>
      <c r="N249"/>
      <c r="O249"/>
      <c r="P249"/>
      <c r="Q249"/>
      <c r="R249"/>
      <c r="S249"/>
    </row>
    <row r="250" spans="2:19" ht="12" customHeight="1">
      <c r="B250"/>
      <c r="C250"/>
      <c r="D250"/>
      <c r="E250"/>
      <c r="F250"/>
      <c r="G250" s="2"/>
      <c r="H250"/>
      <c r="I250"/>
      <c r="J250"/>
      <c r="K250"/>
      <c r="L250"/>
      <c r="M250"/>
      <c r="N250"/>
      <c r="O250"/>
      <c r="P250"/>
      <c r="Q250"/>
      <c r="R250"/>
      <c r="S250"/>
    </row>
    <row r="251" spans="2:19" ht="12" customHeight="1">
      <c r="B251"/>
      <c r="C251"/>
      <c r="D251"/>
      <c r="E251"/>
      <c r="F251"/>
      <c r="G251" s="2"/>
      <c r="H251"/>
      <c r="I251"/>
      <c r="J251"/>
      <c r="K251"/>
      <c r="L251"/>
      <c r="M251"/>
      <c r="N251"/>
      <c r="O251"/>
      <c r="P251"/>
      <c r="Q251"/>
      <c r="R251"/>
      <c r="S251"/>
    </row>
    <row r="252" spans="2:19" ht="12" customHeight="1">
      <c r="B252"/>
      <c r="C252"/>
      <c r="D252"/>
      <c r="E252"/>
      <c r="F252"/>
      <c r="G252" s="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2:19" ht="12" customHeight="1">
      <c r="B253"/>
      <c r="C253"/>
      <c r="D253"/>
      <c r="E253"/>
      <c r="F253"/>
      <c r="G253" s="2"/>
      <c r="H253"/>
      <c r="I253"/>
      <c r="J253"/>
      <c r="K253"/>
      <c r="L253"/>
      <c r="M253"/>
      <c r="N253"/>
      <c r="O253"/>
      <c r="P253"/>
      <c r="Q253"/>
      <c r="R253"/>
      <c r="S253"/>
    </row>
    <row r="254" spans="2:19" ht="12" customHeight="1">
      <c r="B254"/>
      <c r="C254"/>
      <c r="D254"/>
      <c r="E254"/>
      <c r="F254"/>
      <c r="G254" s="2"/>
      <c r="H254"/>
      <c r="I254"/>
      <c r="J254"/>
      <c r="K254"/>
      <c r="L254"/>
      <c r="M254"/>
      <c r="N254"/>
      <c r="O254"/>
      <c r="P254"/>
      <c r="Q254"/>
      <c r="R254"/>
      <c r="S254"/>
    </row>
    <row r="255" spans="2:19" ht="12" customHeight="1">
      <c r="B255"/>
      <c r="C255"/>
      <c r="D255"/>
      <c r="E255"/>
      <c r="F255"/>
      <c r="G255" s="2"/>
      <c r="H255"/>
      <c r="I255"/>
      <c r="J255"/>
      <c r="K255"/>
      <c r="L255"/>
      <c r="M255"/>
      <c r="N255"/>
      <c r="O255"/>
      <c r="P255"/>
      <c r="Q255"/>
      <c r="R255"/>
      <c r="S255"/>
    </row>
    <row r="256" spans="2:19" ht="12" customHeight="1">
      <c r="B256"/>
      <c r="C256"/>
      <c r="D256"/>
      <c r="E256"/>
      <c r="F256"/>
      <c r="G256" s="2"/>
      <c r="H256"/>
      <c r="I256"/>
      <c r="J256"/>
      <c r="K256"/>
      <c r="L256"/>
      <c r="M256"/>
      <c r="N256"/>
      <c r="O256"/>
      <c r="P256"/>
      <c r="Q256"/>
      <c r="R256"/>
      <c r="S256"/>
    </row>
    <row r="257" spans="2:19" ht="12" customHeight="1">
      <c r="B257"/>
      <c r="C257"/>
      <c r="D257"/>
      <c r="E257"/>
      <c r="F257"/>
      <c r="G257" s="2"/>
      <c r="H257"/>
      <c r="I257"/>
      <c r="J257"/>
      <c r="K257"/>
      <c r="L257"/>
      <c r="M257"/>
      <c r="N257"/>
      <c r="O257"/>
      <c r="P257"/>
      <c r="Q257"/>
      <c r="R257"/>
      <c r="S257"/>
    </row>
    <row r="258" spans="2:19" ht="12" customHeight="1">
      <c r="B258"/>
      <c r="C258"/>
      <c r="D258"/>
      <c r="E258"/>
      <c r="F258"/>
      <c r="G258" s="2"/>
      <c r="H258"/>
      <c r="I258"/>
      <c r="J258"/>
      <c r="K258"/>
      <c r="L258"/>
      <c r="M258"/>
      <c r="N258"/>
      <c r="O258"/>
      <c r="P258"/>
      <c r="Q258"/>
      <c r="R258"/>
      <c r="S258"/>
    </row>
    <row r="259" spans="2:19" ht="12" customHeight="1">
      <c r="B259"/>
      <c r="C259"/>
      <c r="D259"/>
      <c r="E259"/>
      <c r="F259"/>
      <c r="G259" s="2"/>
      <c r="H259"/>
      <c r="I259"/>
      <c r="J259"/>
      <c r="K259"/>
      <c r="L259"/>
      <c r="M259"/>
      <c r="N259"/>
      <c r="O259"/>
      <c r="P259"/>
      <c r="Q259"/>
      <c r="R259"/>
      <c r="S259"/>
    </row>
    <row r="260" spans="2:19" ht="12" customHeight="1">
      <c r="B260"/>
      <c r="C260"/>
      <c r="D260"/>
      <c r="E260"/>
      <c r="F260"/>
      <c r="G260" s="2"/>
      <c r="H260"/>
      <c r="I260"/>
      <c r="J260"/>
      <c r="K260"/>
      <c r="L260"/>
      <c r="M260"/>
      <c r="N260"/>
      <c r="O260"/>
      <c r="P260"/>
      <c r="Q260"/>
      <c r="R260"/>
      <c r="S260"/>
    </row>
    <row r="261" spans="2:19" ht="12" customHeight="1">
      <c r="B261"/>
      <c r="C261"/>
      <c r="D261"/>
      <c r="E261"/>
      <c r="F261"/>
      <c r="G261" s="2"/>
      <c r="H261"/>
      <c r="I261"/>
      <c r="J261"/>
      <c r="K261"/>
      <c r="L261"/>
      <c r="M261"/>
      <c r="N261"/>
      <c r="O261"/>
      <c r="P261"/>
      <c r="Q261"/>
      <c r="R261"/>
      <c r="S261"/>
    </row>
    <row r="262" spans="2:19" ht="12" customHeight="1">
      <c r="B262"/>
      <c r="C262"/>
      <c r="D262"/>
      <c r="E262"/>
      <c r="F262"/>
      <c r="G262" s="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2:19" ht="12" customHeight="1">
      <c r="B263"/>
      <c r="C263"/>
      <c r="D263"/>
      <c r="E263"/>
      <c r="F263"/>
      <c r="G263" s="2"/>
      <c r="H263"/>
      <c r="I263"/>
      <c r="J263"/>
      <c r="K263"/>
      <c r="L263"/>
      <c r="M263"/>
      <c r="N263"/>
      <c r="O263"/>
      <c r="P263"/>
      <c r="Q263"/>
      <c r="R263"/>
      <c r="S263"/>
    </row>
    <row r="264" spans="2:19" ht="12" customHeight="1">
      <c r="B264"/>
      <c r="C264"/>
      <c r="D264"/>
      <c r="E264"/>
      <c r="F264"/>
      <c r="G264" s="2"/>
      <c r="H264"/>
      <c r="I264"/>
      <c r="J264"/>
      <c r="K264"/>
      <c r="L264"/>
      <c r="M264"/>
      <c r="N264"/>
      <c r="O264"/>
      <c r="P264"/>
      <c r="Q264"/>
      <c r="R264"/>
      <c r="S264"/>
    </row>
    <row r="265" spans="2:19" ht="12" customHeight="1">
      <c r="B265"/>
      <c r="C265"/>
      <c r="D265"/>
      <c r="E265"/>
      <c r="F265"/>
      <c r="G265" s="2"/>
      <c r="H265"/>
      <c r="I265"/>
      <c r="J265"/>
      <c r="K265"/>
      <c r="L265"/>
      <c r="M265"/>
      <c r="N265"/>
      <c r="O265"/>
      <c r="P265"/>
      <c r="Q265"/>
      <c r="R265"/>
      <c r="S265"/>
    </row>
    <row r="266" spans="2:19" ht="12" customHeight="1">
      <c r="B266"/>
      <c r="C266"/>
      <c r="D266"/>
      <c r="E266"/>
      <c r="F266"/>
      <c r="G266" s="2"/>
      <c r="H266"/>
      <c r="I266"/>
      <c r="J266"/>
      <c r="K266"/>
      <c r="L266"/>
      <c r="M266"/>
      <c r="N266"/>
      <c r="O266"/>
      <c r="P266"/>
      <c r="Q266"/>
      <c r="R266"/>
      <c r="S266"/>
    </row>
    <row r="267" spans="2:19" ht="12" customHeight="1">
      <c r="B267"/>
      <c r="C267"/>
      <c r="D267"/>
      <c r="E267"/>
      <c r="F267"/>
      <c r="G267" s="2"/>
      <c r="H267"/>
      <c r="I267"/>
      <c r="J267"/>
      <c r="K267"/>
      <c r="L267"/>
      <c r="M267"/>
      <c r="N267"/>
      <c r="O267"/>
      <c r="P267"/>
      <c r="Q267"/>
      <c r="R267"/>
      <c r="S267"/>
    </row>
    <row r="268" spans="2:19" ht="12" customHeight="1">
      <c r="B268"/>
      <c r="C268"/>
      <c r="D268"/>
      <c r="E268"/>
      <c r="F268"/>
      <c r="G268" s="2"/>
      <c r="H268"/>
      <c r="I268"/>
      <c r="J268"/>
      <c r="K268"/>
      <c r="L268"/>
      <c r="M268"/>
      <c r="N268"/>
      <c r="O268"/>
      <c r="P268"/>
      <c r="Q268"/>
      <c r="R268"/>
      <c r="S268"/>
    </row>
    <row r="269" spans="2:19" ht="12" customHeight="1">
      <c r="B269"/>
      <c r="C269"/>
      <c r="D269"/>
      <c r="E269"/>
      <c r="F269"/>
      <c r="G269" s="2"/>
      <c r="H269"/>
      <c r="I269"/>
      <c r="J269"/>
      <c r="K269"/>
      <c r="L269"/>
      <c r="M269"/>
      <c r="N269"/>
      <c r="O269"/>
      <c r="P269"/>
      <c r="Q269"/>
      <c r="R269"/>
      <c r="S269"/>
    </row>
    <row r="270" spans="2:19" ht="12" customHeight="1">
      <c r="B270"/>
      <c r="C270"/>
      <c r="D270"/>
      <c r="E270"/>
      <c r="F270"/>
      <c r="G270" s="2"/>
      <c r="H270"/>
      <c r="I270"/>
      <c r="J270"/>
      <c r="K270"/>
      <c r="L270"/>
      <c r="M270"/>
      <c r="N270"/>
      <c r="O270"/>
      <c r="P270"/>
      <c r="Q270"/>
      <c r="R270"/>
      <c r="S270"/>
    </row>
    <row r="271" spans="2:19" ht="12" customHeight="1">
      <c r="B271"/>
      <c r="C271"/>
      <c r="D271"/>
      <c r="E271"/>
      <c r="F271"/>
      <c r="G271" s="2"/>
      <c r="H271"/>
      <c r="I271"/>
      <c r="J271"/>
      <c r="K271"/>
      <c r="L271"/>
      <c r="M271"/>
      <c r="N271"/>
      <c r="O271"/>
      <c r="P271"/>
      <c r="Q271"/>
      <c r="R271"/>
      <c r="S271"/>
    </row>
    <row r="272" spans="2:19" ht="12" customHeight="1">
      <c r="B272"/>
      <c r="C272"/>
      <c r="D272"/>
      <c r="E272"/>
      <c r="F272"/>
      <c r="G272" s="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2:19" ht="12" customHeight="1">
      <c r="B273"/>
      <c r="C273"/>
      <c r="D273"/>
      <c r="E273"/>
      <c r="F273"/>
      <c r="G273" s="2"/>
      <c r="H273"/>
      <c r="I273"/>
      <c r="J273"/>
      <c r="K273"/>
      <c r="L273"/>
      <c r="M273"/>
      <c r="N273"/>
      <c r="O273"/>
      <c r="P273"/>
      <c r="Q273"/>
      <c r="R273"/>
      <c r="S273"/>
    </row>
    <row r="274" spans="2:19" ht="12" customHeight="1">
      <c r="B274"/>
      <c r="C274"/>
      <c r="D274"/>
      <c r="E274"/>
      <c r="F274"/>
      <c r="G274" s="2"/>
      <c r="H274"/>
      <c r="I274"/>
      <c r="J274"/>
      <c r="K274"/>
      <c r="L274"/>
      <c r="M274"/>
      <c r="N274"/>
      <c r="O274"/>
      <c r="P274"/>
      <c r="Q274"/>
      <c r="R274"/>
      <c r="S274"/>
    </row>
    <row r="275" spans="2:19" ht="12" customHeight="1">
      <c r="B275"/>
      <c r="C275"/>
      <c r="D275"/>
      <c r="E275"/>
      <c r="F275"/>
      <c r="G275" s="2"/>
      <c r="H275"/>
      <c r="I275"/>
      <c r="J275"/>
      <c r="K275"/>
      <c r="L275"/>
      <c r="M275"/>
      <c r="N275"/>
      <c r="O275"/>
      <c r="P275"/>
      <c r="Q275"/>
      <c r="R275"/>
      <c r="S275"/>
    </row>
    <row r="276" spans="2:19" ht="12" customHeight="1">
      <c r="B276"/>
      <c r="C276"/>
      <c r="D276"/>
      <c r="E276"/>
      <c r="F276"/>
      <c r="G276" s="2"/>
      <c r="H276"/>
      <c r="I276"/>
      <c r="J276"/>
      <c r="K276"/>
      <c r="L276"/>
      <c r="M276"/>
      <c r="N276"/>
      <c r="O276"/>
      <c r="P276"/>
      <c r="Q276"/>
      <c r="R276"/>
      <c r="S276"/>
    </row>
    <row r="277" spans="2:19" ht="12" customHeight="1">
      <c r="B277"/>
      <c r="C277"/>
      <c r="D277"/>
      <c r="E277"/>
      <c r="F277"/>
      <c r="G277" s="2"/>
      <c r="H277"/>
      <c r="I277"/>
      <c r="J277"/>
      <c r="K277"/>
      <c r="L277"/>
      <c r="M277"/>
      <c r="N277"/>
      <c r="O277"/>
      <c r="P277"/>
      <c r="Q277"/>
      <c r="R277"/>
      <c r="S277"/>
    </row>
    <row r="278" spans="2:19" ht="12" customHeight="1">
      <c r="B278"/>
      <c r="C278"/>
      <c r="D278"/>
      <c r="E278"/>
      <c r="F278"/>
      <c r="G278" s="2"/>
      <c r="H278"/>
      <c r="I278"/>
      <c r="J278"/>
      <c r="K278"/>
      <c r="L278"/>
      <c r="M278"/>
      <c r="N278"/>
      <c r="O278"/>
      <c r="P278"/>
      <c r="Q278"/>
      <c r="R278"/>
      <c r="S278"/>
    </row>
    <row r="279" spans="2:19" ht="12" customHeight="1">
      <c r="B279"/>
      <c r="C279"/>
      <c r="D279"/>
      <c r="E279"/>
      <c r="F279"/>
      <c r="G279" s="2"/>
      <c r="H279"/>
      <c r="I279"/>
      <c r="J279"/>
      <c r="K279"/>
      <c r="L279"/>
      <c r="M279"/>
      <c r="N279"/>
      <c r="O279"/>
      <c r="P279"/>
      <c r="Q279"/>
      <c r="R279"/>
      <c r="S279"/>
    </row>
    <row r="280" spans="2:19" ht="12" customHeight="1">
      <c r="B280"/>
      <c r="C280"/>
      <c r="D280"/>
      <c r="E280"/>
      <c r="F280"/>
      <c r="G280" s="2"/>
      <c r="H280"/>
      <c r="I280"/>
      <c r="J280"/>
      <c r="K280"/>
      <c r="L280"/>
      <c r="M280"/>
      <c r="N280"/>
      <c r="O280"/>
      <c r="P280"/>
      <c r="Q280"/>
      <c r="R280"/>
      <c r="S280"/>
    </row>
    <row r="281" spans="2:19" ht="12" customHeight="1">
      <c r="B281"/>
      <c r="C281"/>
      <c r="D281"/>
      <c r="E281"/>
      <c r="F281"/>
      <c r="G281" s="2"/>
      <c r="H281"/>
      <c r="I281"/>
      <c r="J281"/>
      <c r="K281"/>
      <c r="L281"/>
      <c r="M281"/>
      <c r="N281"/>
      <c r="O281"/>
      <c r="P281"/>
      <c r="Q281"/>
      <c r="R281"/>
      <c r="S281"/>
    </row>
    <row r="282" spans="2:19" ht="12" customHeight="1">
      <c r="B282"/>
      <c r="C282"/>
      <c r="D282"/>
      <c r="E282"/>
      <c r="F282"/>
      <c r="G282" s="2"/>
      <c r="H282"/>
      <c r="I282"/>
      <c r="J282"/>
      <c r="K282"/>
      <c r="L282"/>
      <c r="M282"/>
      <c r="N282"/>
      <c r="O282"/>
      <c r="P282"/>
      <c r="Q282"/>
      <c r="R282"/>
      <c r="S282"/>
    </row>
    <row r="283" spans="2:19" ht="12" customHeight="1">
      <c r="B283"/>
      <c r="C283"/>
      <c r="D283"/>
      <c r="E283"/>
      <c r="F283"/>
      <c r="G283" s="2"/>
      <c r="H283"/>
      <c r="I283"/>
      <c r="J283"/>
      <c r="K283"/>
      <c r="L283"/>
      <c r="M283"/>
      <c r="N283"/>
      <c r="O283"/>
      <c r="P283"/>
      <c r="Q283"/>
      <c r="R283"/>
      <c r="S283"/>
    </row>
    <row r="284" spans="2:19" ht="12" customHeight="1">
      <c r="B284"/>
      <c r="C284"/>
      <c r="D284"/>
      <c r="E284"/>
      <c r="F284"/>
      <c r="G284" s="2"/>
      <c r="H284"/>
      <c r="I284"/>
      <c r="J284"/>
      <c r="K284"/>
      <c r="L284"/>
      <c r="M284"/>
      <c r="N284"/>
      <c r="O284"/>
      <c r="P284"/>
      <c r="Q284"/>
      <c r="R284"/>
      <c r="S284"/>
    </row>
    <row r="285" spans="2:19" ht="12" customHeight="1">
      <c r="B285"/>
      <c r="C285"/>
      <c r="D285"/>
      <c r="E285"/>
      <c r="F285"/>
      <c r="G285" s="2"/>
      <c r="H285"/>
      <c r="I285"/>
      <c r="J285"/>
      <c r="K285"/>
      <c r="L285"/>
      <c r="M285"/>
      <c r="N285"/>
      <c r="O285"/>
      <c r="P285"/>
      <c r="Q285"/>
      <c r="R285"/>
      <c r="S285"/>
    </row>
    <row r="286" spans="2:19" ht="12" customHeight="1">
      <c r="B286"/>
      <c r="C286"/>
      <c r="D286"/>
      <c r="E286"/>
      <c r="F286"/>
      <c r="G286" s="2"/>
      <c r="H286"/>
      <c r="I286"/>
      <c r="J286"/>
      <c r="K286"/>
      <c r="L286"/>
      <c r="M286"/>
      <c r="N286"/>
      <c r="O286"/>
      <c r="P286"/>
      <c r="Q286"/>
      <c r="R286"/>
      <c r="S286"/>
    </row>
    <row r="287" spans="2:19" ht="12" customHeight="1">
      <c r="B287"/>
      <c r="C287"/>
      <c r="D287"/>
      <c r="E287"/>
      <c r="F287"/>
      <c r="G287" s="2"/>
      <c r="H287"/>
      <c r="I287"/>
      <c r="J287"/>
      <c r="K287"/>
      <c r="L287"/>
      <c r="M287"/>
      <c r="N287"/>
      <c r="O287"/>
      <c r="P287"/>
      <c r="Q287"/>
      <c r="R287"/>
      <c r="S287"/>
    </row>
    <row r="288" spans="2:19" ht="12" customHeight="1">
      <c r="B288"/>
      <c r="C288"/>
      <c r="D288"/>
      <c r="E288"/>
      <c r="F288"/>
      <c r="G288" s="2"/>
      <c r="H288"/>
      <c r="I288"/>
      <c r="J288"/>
      <c r="K288"/>
      <c r="L288"/>
      <c r="M288"/>
      <c r="N288"/>
      <c r="O288"/>
      <c r="P288"/>
      <c r="Q288"/>
      <c r="R288"/>
      <c r="S288"/>
    </row>
    <row r="289" spans="2:19" ht="12" customHeight="1">
      <c r="B289"/>
      <c r="C289"/>
      <c r="D289"/>
      <c r="E289"/>
      <c r="F289"/>
      <c r="G289" s="2"/>
      <c r="H289"/>
      <c r="I289"/>
      <c r="J289"/>
      <c r="K289"/>
      <c r="L289"/>
      <c r="M289"/>
      <c r="N289"/>
      <c r="O289"/>
      <c r="P289"/>
      <c r="Q289"/>
      <c r="R289"/>
      <c r="S289"/>
    </row>
    <row r="290" spans="2:19" ht="12" customHeight="1">
      <c r="B290"/>
      <c r="C290"/>
      <c r="D290"/>
      <c r="E290"/>
      <c r="F290"/>
      <c r="G290" s="2"/>
      <c r="H290"/>
      <c r="I290"/>
      <c r="J290"/>
      <c r="K290"/>
      <c r="L290"/>
      <c r="M290"/>
      <c r="N290"/>
      <c r="O290"/>
      <c r="P290"/>
      <c r="Q290"/>
      <c r="R290"/>
      <c r="S290"/>
    </row>
    <row r="291" spans="2:19" ht="12" customHeight="1">
      <c r="B291"/>
      <c r="C291"/>
      <c r="D291"/>
      <c r="E291"/>
      <c r="F291"/>
      <c r="G291" s="2"/>
      <c r="H291"/>
      <c r="I291"/>
      <c r="J291"/>
      <c r="K291"/>
      <c r="L291"/>
      <c r="M291"/>
      <c r="N291"/>
      <c r="O291"/>
      <c r="P291"/>
      <c r="Q291"/>
      <c r="R291"/>
      <c r="S291"/>
    </row>
    <row r="292" spans="2:19" ht="12" customHeight="1">
      <c r="B292"/>
      <c r="C292"/>
      <c r="D292"/>
      <c r="E292"/>
      <c r="F292"/>
      <c r="G292" s="2"/>
      <c r="H292"/>
      <c r="I292"/>
      <c r="J292"/>
      <c r="K292"/>
      <c r="L292"/>
      <c r="M292"/>
      <c r="N292"/>
      <c r="O292"/>
      <c r="P292" s="19"/>
      <c r="Q292" s="19"/>
      <c r="R292"/>
      <c r="S292"/>
    </row>
    <row r="293" spans="2:19" ht="12" customHeight="1">
      <c r="B293"/>
      <c r="C293"/>
      <c r="D293"/>
      <c r="E293"/>
      <c r="F293"/>
      <c r="G293" s="2"/>
      <c r="H293"/>
      <c r="I293"/>
      <c r="J293"/>
      <c r="K293"/>
      <c r="L293"/>
      <c r="M293"/>
      <c r="N293"/>
      <c r="O293"/>
      <c r="P293" s="19"/>
      <c r="Q293" s="19"/>
      <c r="R293"/>
      <c r="S293"/>
    </row>
    <row r="294" spans="2:19" ht="12" customHeight="1">
      <c r="B294"/>
      <c r="C294"/>
      <c r="D294"/>
      <c r="E294"/>
      <c r="F294"/>
      <c r="G294" s="2"/>
      <c r="H294"/>
      <c r="I294"/>
      <c r="J294"/>
      <c r="K294"/>
      <c r="L294"/>
      <c r="M294"/>
      <c r="N294"/>
      <c r="O294"/>
      <c r="P294" s="19"/>
      <c r="Q294" s="19"/>
      <c r="R294"/>
      <c r="S294"/>
    </row>
    <row r="295" spans="2:19" ht="12" customHeight="1">
      <c r="B295"/>
      <c r="C295"/>
      <c r="D295"/>
      <c r="E295"/>
      <c r="F295"/>
      <c r="G295" s="2"/>
      <c r="H295"/>
      <c r="I295"/>
      <c r="J295"/>
      <c r="K295"/>
      <c r="L295"/>
      <c r="M295"/>
      <c r="N295"/>
      <c r="O295"/>
      <c r="P295" s="19"/>
      <c r="Q295" s="19"/>
      <c r="R295"/>
      <c r="S295"/>
    </row>
    <row r="296" spans="2:19" ht="12" customHeight="1">
      <c r="B296"/>
      <c r="C296"/>
      <c r="D296"/>
      <c r="E296"/>
      <c r="F296"/>
      <c r="G296" s="2"/>
      <c r="H296"/>
      <c r="I296"/>
      <c r="J296"/>
      <c r="K296"/>
      <c r="L296"/>
      <c r="M296"/>
      <c r="N296"/>
      <c r="O296"/>
      <c r="P296"/>
      <c r="Q296"/>
      <c r="R296"/>
      <c r="S296"/>
    </row>
    <row r="297" spans="2:19" ht="12" customHeight="1">
      <c r="B297"/>
      <c r="C297"/>
      <c r="D297"/>
      <c r="E297"/>
      <c r="F297"/>
      <c r="G297" s="2"/>
      <c r="H297"/>
      <c r="I297"/>
      <c r="J297"/>
      <c r="K297"/>
      <c r="L297"/>
      <c r="M297"/>
      <c r="N297"/>
      <c r="O297"/>
      <c r="P297"/>
      <c r="Q297"/>
      <c r="R297"/>
      <c r="S297"/>
    </row>
    <row r="298" spans="2:19" ht="12" customHeight="1">
      <c r="B298"/>
      <c r="C298"/>
      <c r="D298"/>
      <c r="E298"/>
      <c r="F298"/>
      <c r="G298" s="2"/>
      <c r="H298"/>
      <c r="I298"/>
      <c r="J298"/>
      <c r="K298"/>
      <c r="L298"/>
      <c r="M298"/>
      <c r="N298"/>
      <c r="O298"/>
      <c r="P298"/>
      <c r="Q298"/>
      <c r="R298"/>
      <c r="S298"/>
    </row>
    <row r="299" spans="2:19" ht="12" customHeight="1">
      <c r="B299"/>
      <c r="C299"/>
      <c r="D299"/>
      <c r="E299"/>
      <c r="F299"/>
      <c r="G299" s="2"/>
      <c r="H299"/>
      <c r="I299"/>
      <c r="J299"/>
      <c r="K299"/>
      <c r="L299"/>
      <c r="M299"/>
      <c r="N299"/>
      <c r="O299"/>
      <c r="P299"/>
      <c r="Q299"/>
      <c r="R299"/>
      <c r="S299"/>
    </row>
    <row r="300" spans="2:19" ht="12" customHeight="1">
      <c r="B300"/>
      <c r="C300"/>
      <c r="D300"/>
      <c r="E300"/>
      <c r="F300"/>
      <c r="G300" s="2"/>
      <c r="H300"/>
      <c r="I300"/>
      <c r="J300"/>
      <c r="K300"/>
      <c r="L300"/>
      <c r="M300"/>
      <c r="N300"/>
      <c r="O300"/>
      <c r="P300"/>
      <c r="Q300"/>
      <c r="R300"/>
      <c r="S300"/>
    </row>
    <row r="301" spans="2:19" ht="12" customHeight="1">
      <c r="B301"/>
      <c r="C301"/>
      <c r="D301"/>
      <c r="E301"/>
      <c r="F301"/>
      <c r="G301" s="2"/>
      <c r="H301"/>
      <c r="I301"/>
      <c r="J301"/>
      <c r="K301"/>
      <c r="L301"/>
      <c r="M301"/>
      <c r="N301"/>
      <c r="O301"/>
      <c r="P301"/>
      <c r="Q301"/>
      <c r="R301"/>
      <c r="S301"/>
    </row>
    <row r="302" spans="2:19" ht="12" customHeight="1">
      <c r="B302"/>
      <c r="C302"/>
      <c r="D302"/>
      <c r="E302"/>
      <c r="F302"/>
      <c r="G302" s="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2:19" ht="12" customHeight="1">
      <c r="B303"/>
      <c r="C303"/>
      <c r="D303"/>
      <c r="E303"/>
      <c r="F303"/>
      <c r="G303" s="2"/>
      <c r="H303"/>
      <c r="I303"/>
      <c r="J303"/>
      <c r="K303"/>
      <c r="L303"/>
      <c r="M303"/>
      <c r="N303"/>
      <c r="O303"/>
      <c r="P303"/>
      <c r="Q303"/>
      <c r="R303"/>
      <c r="S303"/>
    </row>
    <row r="304" spans="2:19" ht="12" customHeight="1">
      <c r="B304"/>
      <c r="C304"/>
      <c r="D304"/>
      <c r="E304"/>
      <c r="F304"/>
      <c r="G304" s="2"/>
      <c r="H304"/>
      <c r="I304"/>
      <c r="J304"/>
      <c r="K304"/>
      <c r="L304"/>
      <c r="M304"/>
      <c r="N304"/>
      <c r="O304"/>
      <c r="P304"/>
      <c r="Q304"/>
      <c r="R304"/>
      <c r="S304"/>
    </row>
    <row r="305" spans="2:19" ht="12" customHeight="1">
      <c r="B305"/>
      <c r="C305"/>
      <c r="D305"/>
      <c r="E305"/>
      <c r="F305"/>
      <c r="G305" s="2"/>
      <c r="H305"/>
      <c r="I305"/>
      <c r="J305"/>
      <c r="K305"/>
      <c r="L305"/>
      <c r="M305"/>
      <c r="N305"/>
      <c r="O305"/>
      <c r="P305"/>
      <c r="Q305"/>
      <c r="R305"/>
      <c r="S305"/>
    </row>
    <row r="306" spans="2:19" ht="12" customHeight="1">
      <c r="B306"/>
      <c r="C306"/>
      <c r="D306"/>
      <c r="E306"/>
      <c r="F306"/>
      <c r="G306" s="2"/>
      <c r="H306"/>
      <c r="I306"/>
      <c r="J306"/>
      <c r="K306"/>
      <c r="L306"/>
      <c r="M306"/>
      <c r="N306"/>
      <c r="O306"/>
      <c r="P306"/>
      <c r="Q306"/>
      <c r="R306"/>
      <c r="S306"/>
    </row>
    <row r="307" spans="2:19" ht="12" customHeight="1">
      <c r="B307"/>
      <c r="C307"/>
      <c r="D307"/>
      <c r="E307"/>
      <c r="F307"/>
      <c r="G307" s="2"/>
      <c r="H307"/>
      <c r="I307"/>
      <c r="J307"/>
      <c r="K307"/>
      <c r="L307"/>
      <c r="M307"/>
      <c r="N307"/>
      <c r="O307"/>
      <c r="P307" s="19"/>
      <c r="Q307" s="19"/>
      <c r="R307"/>
      <c r="S307"/>
    </row>
    <row r="308" spans="2:19" ht="12" customHeight="1">
      <c r="B308"/>
      <c r="C308"/>
      <c r="D308"/>
      <c r="E308"/>
      <c r="F308"/>
      <c r="G308" s="2"/>
      <c r="H308"/>
      <c r="I308"/>
      <c r="J308"/>
      <c r="K308"/>
      <c r="L308"/>
      <c r="M308"/>
      <c r="N308"/>
      <c r="O308"/>
      <c r="P308"/>
      <c r="Q308"/>
      <c r="R308"/>
      <c r="S308"/>
    </row>
    <row r="309" spans="2:19" ht="12" customHeight="1">
      <c r="B309"/>
      <c r="C309"/>
      <c r="D309"/>
      <c r="E309"/>
      <c r="F309"/>
      <c r="G309" s="2"/>
      <c r="H309"/>
      <c r="I309"/>
      <c r="J309"/>
      <c r="K309"/>
      <c r="L309"/>
      <c r="M309"/>
      <c r="N309"/>
      <c r="O309"/>
      <c r="P309"/>
      <c r="Q309"/>
      <c r="R309"/>
      <c r="S309"/>
    </row>
    <row r="310" spans="2:19" ht="12" customHeight="1">
      <c r="B310"/>
      <c r="C310"/>
      <c r="D310"/>
      <c r="E310"/>
      <c r="F310"/>
      <c r="G310" s="2"/>
      <c r="H310"/>
      <c r="I310"/>
      <c r="J310"/>
      <c r="K310"/>
      <c r="L310"/>
      <c r="M310"/>
      <c r="N310"/>
      <c r="O310"/>
      <c r="P310"/>
      <c r="Q310"/>
      <c r="R310"/>
      <c r="S310"/>
    </row>
    <row r="311" spans="2:19" ht="12" customHeight="1">
      <c r="B311"/>
      <c r="C311"/>
      <c r="D311"/>
      <c r="E311"/>
      <c r="F311"/>
      <c r="G311" s="2"/>
      <c r="H311"/>
      <c r="I311"/>
      <c r="J311"/>
      <c r="K311"/>
      <c r="L311"/>
      <c r="M311"/>
      <c r="N311"/>
      <c r="O311"/>
      <c r="P311" s="19"/>
      <c r="Q311" s="19"/>
      <c r="R311"/>
      <c r="S311"/>
    </row>
    <row r="312" spans="2:19" ht="12" customHeight="1">
      <c r="B312"/>
      <c r="C312"/>
      <c r="D312"/>
      <c r="E312"/>
      <c r="F312"/>
      <c r="G312" s="2"/>
      <c r="H312"/>
      <c r="I312"/>
      <c r="J312"/>
      <c r="K312"/>
      <c r="L312"/>
      <c r="M312"/>
      <c r="N312"/>
      <c r="O312"/>
      <c r="P312" s="19"/>
      <c r="Q312" s="19"/>
      <c r="R312"/>
      <c r="S312"/>
    </row>
    <row r="313" spans="2:19" ht="12" customHeight="1">
      <c r="B313"/>
      <c r="C313"/>
      <c r="D313"/>
      <c r="E313"/>
      <c r="F313"/>
      <c r="G313" s="2"/>
      <c r="H313"/>
      <c r="I313"/>
      <c r="J313"/>
      <c r="K313"/>
      <c r="L313"/>
      <c r="M313"/>
      <c r="N313"/>
      <c r="O313"/>
      <c r="P313"/>
      <c r="Q313"/>
      <c r="R313"/>
      <c r="S313"/>
    </row>
    <row r="314" spans="2:19" ht="12" customHeight="1">
      <c r="B314"/>
      <c r="C314"/>
      <c r="D314"/>
      <c r="E314"/>
      <c r="F314"/>
      <c r="G314" s="2"/>
      <c r="H314"/>
      <c r="I314"/>
      <c r="J314"/>
      <c r="K314"/>
      <c r="L314"/>
      <c r="M314"/>
      <c r="N314"/>
      <c r="O314"/>
      <c r="P314"/>
      <c r="Q314"/>
      <c r="R314"/>
      <c r="S314"/>
    </row>
    <row r="315" spans="2:19" ht="12" customHeight="1">
      <c r="B315"/>
      <c r="C315"/>
      <c r="D315"/>
      <c r="E315"/>
      <c r="F315"/>
      <c r="G315" s="2"/>
      <c r="H315"/>
      <c r="I315"/>
      <c r="J315"/>
      <c r="K315"/>
      <c r="L315"/>
      <c r="M315"/>
      <c r="N315"/>
      <c r="O315"/>
      <c r="P315"/>
      <c r="Q315"/>
      <c r="R315"/>
      <c r="S315"/>
    </row>
    <row r="316" spans="2:19" ht="12" customHeight="1">
      <c r="B316"/>
      <c r="C316"/>
      <c r="D316"/>
      <c r="E316"/>
      <c r="F316"/>
      <c r="G316" s="2"/>
      <c r="H316"/>
      <c r="I316"/>
      <c r="J316"/>
      <c r="K316"/>
      <c r="L316"/>
      <c r="M316"/>
      <c r="N316"/>
      <c r="O316"/>
      <c r="P316"/>
      <c r="Q316"/>
      <c r="R316"/>
      <c r="S316"/>
    </row>
    <row r="317" spans="2:19" ht="12" customHeight="1">
      <c r="B317"/>
      <c r="C317"/>
      <c r="D317"/>
      <c r="E317"/>
      <c r="F317"/>
      <c r="G317" s="2"/>
      <c r="H317"/>
      <c r="I317"/>
      <c r="J317"/>
      <c r="K317"/>
      <c r="L317"/>
      <c r="M317"/>
      <c r="N317"/>
      <c r="O317"/>
      <c r="P317"/>
      <c r="Q317"/>
      <c r="R317"/>
      <c r="S317"/>
    </row>
    <row r="318" spans="2:19" ht="12" customHeight="1">
      <c r="B318"/>
      <c r="C318"/>
      <c r="D318"/>
      <c r="E318"/>
      <c r="F318"/>
      <c r="G318" s="2"/>
      <c r="H318"/>
      <c r="I318"/>
      <c r="J318"/>
      <c r="K318"/>
      <c r="L318"/>
      <c r="M318"/>
      <c r="N318"/>
      <c r="O318"/>
      <c r="P318"/>
      <c r="Q318"/>
      <c r="R318"/>
      <c r="S318"/>
    </row>
    <row r="319" spans="2:19" ht="12" customHeight="1">
      <c r="B319"/>
      <c r="C319"/>
      <c r="D319"/>
      <c r="E319"/>
      <c r="F319"/>
      <c r="G319" s="2"/>
      <c r="H319"/>
      <c r="I319"/>
      <c r="J319"/>
      <c r="K319"/>
      <c r="L319"/>
      <c r="M319"/>
      <c r="N319"/>
      <c r="O319"/>
      <c r="P319"/>
      <c r="Q319"/>
      <c r="R319"/>
      <c r="S319"/>
    </row>
    <row r="320" spans="2:19" ht="12" customHeight="1">
      <c r="B320"/>
      <c r="C320"/>
      <c r="D320"/>
      <c r="E320"/>
      <c r="F320"/>
      <c r="G320" s="2"/>
      <c r="H320"/>
      <c r="I320"/>
      <c r="J320"/>
      <c r="K320"/>
      <c r="L320"/>
      <c r="M320"/>
      <c r="N320"/>
      <c r="O320"/>
      <c r="P320"/>
      <c r="Q320"/>
      <c r="R320"/>
      <c r="S320"/>
    </row>
    <row r="321" spans="2:19" ht="12" customHeight="1">
      <c r="B321"/>
      <c r="C321"/>
      <c r="D321"/>
      <c r="E321"/>
      <c r="F321"/>
      <c r="G321" s="2"/>
      <c r="H321"/>
      <c r="I321"/>
      <c r="J321"/>
      <c r="K321"/>
      <c r="L321"/>
      <c r="M321"/>
      <c r="N321"/>
      <c r="O321"/>
      <c r="P321"/>
      <c r="Q321"/>
      <c r="R321"/>
      <c r="S321"/>
    </row>
    <row r="322" spans="2:19" ht="12" customHeight="1">
      <c r="B322"/>
      <c r="C322"/>
      <c r="D322"/>
      <c r="E322"/>
      <c r="F322"/>
      <c r="G322" s="2"/>
      <c r="H322"/>
      <c r="I322"/>
      <c r="J322"/>
      <c r="K322"/>
      <c r="L322"/>
      <c r="M322"/>
      <c r="N322"/>
      <c r="O322"/>
      <c r="P322"/>
      <c r="Q322"/>
      <c r="R322"/>
      <c r="S322"/>
    </row>
    <row r="323" spans="2:19" ht="12" customHeight="1">
      <c r="B323"/>
      <c r="C323"/>
      <c r="D323"/>
      <c r="E323"/>
      <c r="F323"/>
      <c r="G323" s="2"/>
      <c r="H323"/>
      <c r="I323"/>
      <c r="J323"/>
      <c r="K323"/>
      <c r="L323"/>
      <c r="M323"/>
      <c r="N323"/>
      <c r="O323"/>
      <c r="P323"/>
      <c r="Q323"/>
      <c r="R323"/>
      <c r="S323"/>
    </row>
    <row r="324" spans="2:19" ht="12" customHeight="1">
      <c r="B324"/>
      <c r="C324"/>
      <c r="D324"/>
      <c r="E324"/>
      <c r="F324"/>
      <c r="G324" s="2"/>
      <c r="H324"/>
      <c r="I324"/>
      <c r="J324"/>
      <c r="K324"/>
      <c r="L324"/>
      <c r="M324"/>
      <c r="N324"/>
      <c r="O324"/>
      <c r="P324"/>
      <c r="Q324"/>
      <c r="R324"/>
      <c r="S324"/>
    </row>
    <row r="325" spans="2:19" ht="12" customHeight="1">
      <c r="B325"/>
      <c r="C325"/>
      <c r="D325"/>
      <c r="E325"/>
      <c r="F325"/>
      <c r="G325" s="2"/>
      <c r="H325"/>
      <c r="I325"/>
      <c r="J325"/>
      <c r="K325"/>
      <c r="L325"/>
      <c r="M325"/>
      <c r="N325"/>
      <c r="O325"/>
      <c r="P325"/>
      <c r="Q325"/>
      <c r="R325"/>
      <c r="S325"/>
    </row>
    <row r="326" spans="2:19" ht="12" customHeight="1">
      <c r="B326"/>
      <c r="C326"/>
      <c r="D326"/>
      <c r="E326"/>
      <c r="F326"/>
      <c r="G326" s="2"/>
      <c r="H326"/>
      <c r="I326"/>
      <c r="J326"/>
      <c r="K326"/>
      <c r="L326"/>
      <c r="M326"/>
      <c r="N326"/>
      <c r="O326"/>
      <c r="P326"/>
      <c r="Q326"/>
      <c r="R326"/>
      <c r="S326"/>
    </row>
    <row r="327" spans="2:19" ht="12" customHeight="1">
      <c r="B327"/>
      <c r="C327"/>
      <c r="D327"/>
      <c r="E327"/>
      <c r="F327"/>
      <c r="G327" s="2"/>
      <c r="H327"/>
      <c r="I327"/>
      <c r="J327"/>
      <c r="K327"/>
      <c r="L327"/>
      <c r="M327"/>
      <c r="N327"/>
      <c r="O327"/>
      <c r="P327"/>
      <c r="Q327"/>
      <c r="R327"/>
      <c r="S327"/>
    </row>
    <row r="328" spans="2:19" ht="12" customHeight="1">
      <c r="B328"/>
      <c r="C328"/>
      <c r="D328"/>
      <c r="E328"/>
      <c r="F328"/>
      <c r="G328" s="2"/>
      <c r="H328"/>
      <c r="I328"/>
      <c r="J328"/>
      <c r="K328"/>
      <c r="L328"/>
      <c r="M328"/>
      <c r="N328"/>
      <c r="O328"/>
      <c r="P328"/>
      <c r="Q328"/>
      <c r="R328"/>
      <c r="S328"/>
    </row>
    <row r="329" spans="2:19" ht="12" customHeight="1">
      <c r="B329"/>
      <c r="C329"/>
      <c r="D329"/>
      <c r="E329"/>
      <c r="F329"/>
      <c r="G329" s="2"/>
      <c r="H329"/>
      <c r="I329"/>
      <c r="J329"/>
      <c r="K329"/>
      <c r="L329"/>
      <c r="M329"/>
      <c r="N329"/>
      <c r="O329"/>
      <c r="P329"/>
      <c r="Q329"/>
      <c r="R329"/>
      <c r="S329"/>
    </row>
    <row r="330" spans="2:19" ht="12" customHeight="1">
      <c r="B330"/>
      <c r="C330"/>
      <c r="D330"/>
      <c r="E330"/>
      <c r="F330"/>
      <c r="G330" s="2"/>
      <c r="H330"/>
      <c r="I330"/>
      <c r="J330"/>
      <c r="K330"/>
      <c r="L330"/>
      <c r="M330"/>
      <c r="N330"/>
      <c r="O330"/>
      <c r="P330"/>
      <c r="Q330"/>
      <c r="R330"/>
      <c r="S330"/>
    </row>
    <row r="331" spans="2:19" ht="12" customHeight="1">
      <c r="B331"/>
      <c r="C331"/>
      <c r="D331"/>
      <c r="E331"/>
      <c r="F331"/>
      <c r="G331" s="2"/>
      <c r="H331"/>
      <c r="I331"/>
      <c r="J331"/>
      <c r="K331"/>
      <c r="L331"/>
      <c r="M331"/>
      <c r="N331"/>
      <c r="O331"/>
      <c r="P331"/>
      <c r="Q331"/>
      <c r="R331"/>
      <c r="S331"/>
    </row>
    <row r="332" spans="2:19" ht="12" customHeight="1">
      <c r="B332"/>
      <c r="C332"/>
      <c r="D332"/>
      <c r="E332"/>
      <c r="F332"/>
      <c r="G332" s="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2:19" ht="12" customHeight="1">
      <c r="B333"/>
      <c r="C333"/>
      <c r="D333"/>
      <c r="E333"/>
      <c r="F333"/>
      <c r="G333" s="2"/>
      <c r="H333"/>
      <c r="I333"/>
      <c r="J333"/>
      <c r="K333"/>
      <c r="L333"/>
      <c r="M333"/>
      <c r="N333"/>
      <c r="O333"/>
      <c r="P333"/>
      <c r="Q333"/>
      <c r="R333"/>
      <c r="S333"/>
    </row>
    <row r="334" spans="2:19" ht="12" customHeight="1">
      <c r="B334"/>
      <c r="C334"/>
      <c r="D334"/>
      <c r="E334"/>
      <c r="F334"/>
      <c r="G334" s="2"/>
      <c r="H334"/>
      <c r="I334"/>
      <c r="J334"/>
      <c r="K334"/>
      <c r="L334"/>
      <c r="M334"/>
      <c r="N334"/>
      <c r="O334"/>
      <c r="P334"/>
      <c r="Q334"/>
      <c r="R334"/>
      <c r="S334"/>
    </row>
    <row r="335" spans="2:19" ht="12" customHeight="1">
      <c r="B335"/>
      <c r="C335"/>
      <c r="D335"/>
      <c r="E335"/>
      <c r="F335"/>
      <c r="G335" s="2"/>
      <c r="H335"/>
      <c r="I335"/>
      <c r="J335"/>
      <c r="K335"/>
      <c r="L335"/>
      <c r="M335"/>
      <c r="N335"/>
      <c r="O335"/>
      <c r="P335"/>
      <c r="Q335"/>
      <c r="R335"/>
      <c r="S335"/>
    </row>
    <row r="336" spans="2:19" ht="12" customHeight="1">
      <c r="B336"/>
      <c r="C336"/>
      <c r="D336"/>
      <c r="E336"/>
      <c r="F336"/>
      <c r="G336" s="2"/>
      <c r="H336"/>
      <c r="I336"/>
      <c r="J336"/>
      <c r="K336"/>
      <c r="L336"/>
      <c r="M336"/>
      <c r="N336"/>
      <c r="O336"/>
      <c r="P336" s="19"/>
      <c r="Q336" s="19"/>
      <c r="R336"/>
      <c r="S336"/>
    </row>
    <row r="337" spans="2:19" ht="12" customHeight="1">
      <c r="B337"/>
      <c r="C337"/>
      <c r="D337"/>
      <c r="E337"/>
      <c r="F337"/>
      <c r="G337" s="2"/>
      <c r="H337"/>
      <c r="I337"/>
      <c r="J337"/>
      <c r="K337"/>
      <c r="L337"/>
      <c r="M337"/>
      <c r="N337"/>
      <c r="O337"/>
      <c r="P337"/>
      <c r="Q337"/>
      <c r="R337"/>
      <c r="S337"/>
    </row>
    <row r="338" spans="2:19" ht="12" customHeight="1">
      <c r="B338"/>
      <c r="C338"/>
      <c r="D338"/>
      <c r="E338"/>
      <c r="F338"/>
      <c r="G338" s="2"/>
      <c r="H338"/>
      <c r="I338"/>
      <c r="J338"/>
      <c r="K338"/>
      <c r="L338"/>
      <c r="M338"/>
      <c r="N338"/>
      <c r="O338"/>
      <c r="P338"/>
      <c r="Q338"/>
      <c r="R338"/>
      <c r="S338"/>
    </row>
    <row r="339" spans="2:19" ht="12" customHeight="1">
      <c r="B339"/>
      <c r="C339"/>
      <c r="D339"/>
      <c r="E339"/>
      <c r="F339"/>
      <c r="G339" s="2"/>
      <c r="H339"/>
      <c r="I339"/>
      <c r="J339"/>
      <c r="K339"/>
      <c r="L339"/>
      <c r="M339"/>
      <c r="N339"/>
      <c r="O339"/>
      <c r="P339"/>
      <c r="Q339"/>
      <c r="R339"/>
      <c r="S339"/>
    </row>
    <row r="340" spans="2:19" ht="12" customHeight="1">
      <c r="B340"/>
      <c r="C340"/>
      <c r="D340"/>
      <c r="E340"/>
      <c r="F340"/>
      <c r="G340" s="2"/>
      <c r="H340"/>
      <c r="I340"/>
      <c r="J340"/>
      <c r="K340"/>
      <c r="L340"/>
      <c r="M340"/>
      <c r="N340"/>
      <c r="O340"/>
      <c r="P340"/>
      <c r="Q340"/>
      <c r="R340"/>
      <c r="S340"/>
    </row>
    <row r="341" spans="2:19" ht="12" customHeight="1">
      <c r="B341"/>
      <c r="C341"/>
      <c r="D341"/>
      <c r="E341"/>
      <c r="F341"/>
      <c r="G341" s="2"/>
      <c r="H341"/>
      <c r="I341"/>
      <c r="J341"/>
      <c r="K341"/>
      <c r="L341"/>
      <c r="M341"/>
      <c r="N341"/>
      <c r="O341"/>
      <c r="P341"/>
      <c r="Q341"/>
      <c r="R341"/>
      <c r="S341"/>
    </row>
    <row r="342" spans="2:19" ht="12" customHeight="1">
      <c r="B342"/>
      <c r="C342"/>
      <c r="D342"/>
      <c r="E342"/>
      <c r="F342"/>
      <c r="G342" s="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2:19" ht="12" customHeight="1">
      <c r="B343"/>
      <c r="C343"/>
      <c r="D343"/>
      <c r="E343"/>
      <c r="F343"/>
      <c r="G343" s="2"/>
      <c r="H343"/>
      <c r="I343"/>
      <c r="J343"/>
      <c r="K343"/>
      <c r="L343"/>
      <c r="M343"/>
      <c r="N343"/>
      <c r="O343"/>
      <c r="P343"/>
      <c r="Q343"/>
      <c r="R343"/>
      <c r="S343"/>
    </row>
    <row r="344" spans="2:19" ht="12" customHeight="1">
      <c r="B344"/>
      <c r="C344"/>
      <c r="D344"/>
      <c r="E344"/>
      <c r="F344"/>
      <c r="G344" s="2"/>
      <c r="H344"/>
      <c r="I344"/>
      <c r="J344"/>
      <c r="K344"/>
      <c r="L344"/>
      <c r="M344"/>
      <c r="N344"/>
      <c r="O344"/>
      <c r="P344"/>
      <c r="Q344"/>
      <c r="R344"/>
      <c r="S344"/>
    </row>
    <row r="345" spans="2:19" ht="12" customHeight="1">
      <c r="B345"/>
      <c r="C345"/>
      <c r="D345"/>
      <c r="E345"/>
      <c r="F345"/>
      <c r="G345" s="2"/>
      <c r="H345"/>
      <c r="I345"/>
      <c r="J345"/>
      <c r="K345"/>
      <c r="L345"/>
      <c r="M345"/>
      <c r="N345"/>
      <c r="O345"/>
      <c r="P345"/>
      <c r="Q345"/>
      <c r="R345"/>
      <c r="S345"/>
    </row>
    <row r="346" spans="2:19" ht="12" customHeight="1">
      <c r="B346"/>
      <c r="C346"/>
      <c r="D346"/>
      <c r="E346"/>
      <c r="F346"/>
      <c r="G346" s="2"/>
      <c r="H346"/>
      <c r="I346"/>
      <c r="J346"/>
      <c r="K346"/>
      <c r="L346"/>
      <c r="M346"/>
      <c r="N346"/>
      <c r="O346"/>
      <c r="P346"/>
      <c r="Q346"/>
      <c r="R346"/>
      <c r="S346"/>
    </row>
    <row r="347" spans="2:19" ht="12" customHeight="1">
      <c r="B347"/>
      <c r="C347"/>
      <c r="D347"/>
      <c r="E347"/>
      <c r="F347"/>
      <c r="G347" s="2"/>
      <c r="H347"/>
      <c r="I347"/>
      <c r="J347"/>
      <c r="K347"/>
      <c r="L347"/>
      <c r="M347"/>
      <c r="N347"/>
      <c r="O347"/>
      <c r="P347"/>
      <c r="Q347"/>
      <c r="R347"/>
      <c r="S347"/>
    </row>
    <row r="348" spans="2:19" ht="12" customHeight="1">
      <c r="B348"/>
      <c r="C348"/>
      <c r="D348"/>
      <c r="E348"/>
      <c r="F348"/>
      <c r="G348" s="2"/>
      <c r="H348"/>
      <c r="I348"/>
      <c r="J348"/>
      <c r="K348"/>
      <c r="L348"/>
      <c r="M348"/>
      <c r="N348"/>
      <c r="O348"/>
      <c r="P348"/>
      <c r="Q348"/>
      <c r="R348"/>
      <c r="S348"/>
    </row>
    <row r="349" spans="2:19" ht="12" customHeight="1">
      <c r="B349"/>
      <c r="C349"/>
      <c r="D349"/>
      <c r="E349"/>
      <c r="F349"/>
      <c r="G349" s="2"/>
      <c r="H349"/>
      <c r="I349"/>
      <c r="J349"/>
      <c r="K349"/>
      <c r="L349"/>
      <c r="M349"/>
      <c r="N349"/>
      <c r="O349"/>
      <c r="P349"/>
      <c r="Q349"/>
      <c r="R349"/>
      <c r="S349"/>
    </row>
    <row r="350" spans="2:19" ht="12" customHeight="1">
      <c r="B350"/>
      <c r="C350"/>
      <c r="D350"/>
      <c r="E350"/>
      <c r="F350"/>
      <c r="G350" s="2"/>
      <c r="H350"/>
      <c r="I350"/>
      <c r="J350"/>
      <c r="K350"/>
      <c r="L350"/>
      <c r="M350"/>
      <c r="N350"/>
      <c r="O350"/>
      <c r="P350"/>
      <c r="Q350"/>
      <c r="R350"/>
      <c r="S350"/>
    </row>
    <row r="351" spans="2:19" ht="12" customHeight="1">
      <c r="B351"/>
      <c r="C351"/>
      <c r="D351"/>
      <c r="E351"/>
      <c r="F351"/>
      <c r="G351" s="2"/>
      <c r="H351"/>
      <c r="I351"/>
      <c r="J351"/>
      <c r="K351"/>
      <c r="L351"/>
      <c r="M351"/>
      <c r="N351"/>
      <c r="O351"/>
      <c r="P351"/>
      <c r="Q351"/>
      <c r="R351"/>
      <c r="S351"/>
    </row>
    <row r="352" spans="2:19" ht="12" customHeight="1">
      <c r="B352"/>
      <c r="C352"/>
      <c r="D352"/>
      <c r="E352"/>
      <c r="F352"/>
      <c r="G352" s="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2:19" ht="12" customHeight="1">
      <c r="B353"/>
      <c r="C353"/>
      <c r="D353"/>
      <c r="E353"/>
      <c r="F353"/>
      <c r="G353" s="2"/>
      <c r="H353"/>
      <c r="I353"/>
      <c r="J353"/>
      <c r="K353"/>
      <c r="L353"/>
      <c r="M353"/>
      <c r="N353"/>
      <c r="O353"/>
      <c r="P353"/>
      <c r="Q353"/>
      <c r="R353"/>
      <c r="S353"/>
    </row>
    <row r="354" spans="2:19" ht="12" customHeight="1">
      <c r="B354"/>
      <c r="C354"/>
      <c r="D354"/>
      <c r="E354"/>
      <c r="F354"/>
      <c r="G354" s="2"/>
      <c r="H354"/>
      <c r="I354"/>
      <c r="J354"/>
      <c r="K354"/>
      <c r="L354"/>
      <c r="M354"/>
      <c r="N354"/>
      <c r="O354"/>
      <c r="P354"/>
      <c r="Q354"/>
      <c r="R354"/>
      <c r="S354"/>
    </row>
    <row r="355" spans="2:19" ht="12" customHeight="1">
      <c r="B355"/>
      <c r="C355"/>
      <c r="D355"/>
      <c r="E355"/>
      <c r="F355"/>
      <c r="G355" s="2"/>
      <c r="H355"/>
      <c r="I355"/>
      <c r="J355"/>
      <c r="K355"/>
      <c r="L355"/>
      <c r="M355"/>
      <c r="N355"/>
      <c r="O355"/>
      <c r="P355"/>
      <c r="Q355"/>
      <c r="R355"/>
      <c r="S355"/>
    </row>
    <row r="356" spans="2:19" ht="12" customHeight="1">
      <c r="B356"/>
      <c r="C356"/>
      <c r="D356"/>
      <c r="E356"/>
      <c r="F356"/>
      <c r="G356" s="2"/>
      <c r="H356"/>
      <c r="I356"/>
      <c r="J356"/>
      <c r="K356"/>
      <c r="L356"/>
      <c r="M356"/>
      <c r="N356"/>
      <c r="O356"/>
      <c r="P356"/>
      <c r="Q356"/>
      <c r="R356"/>
      <c r="S356"/>
    </row>
    <row r="357" spans="2:19" ht="12" customHeight="1">
      <c r="B357"/>
      <c r="C357"/>
      <c r="D357"/>
      <c r="E357"/>
      <c r="F357"/>
      <c r="G357" s="2"/>
      <c r="H357"/>
      <c r="I357"/>
      <c r="J357"/>
      <c r="K357"/>
      <c r="L357"/>
      <c r="M357"/>
      <c r="N357"/>
      <c r="O357"/>
      <c r="P357"/>
      <c r="Q357"/>
      <c r="R357"/>
      <c r="S357"/>
    </row>
    <row r="358" spans="2:19" ht="12" customHeight="1">
      <c r="B358"/>
      <c r="C358"/>
      <c r="D358"/>
      <c r="E358"/>
      <c r="F358"/>
      <c r="G358" s="2"/>
      <c r="H358"/>
      <c r="I358"/>
      <c r="J358"/>
      <c r="K358"/>
      <c r="L358"/>
      <c r="M358"/>
      <c r="N358"/>
      <c r="O358"/>
      <c r="P358"/>
      <c r="Q358"/>
      <c r="R358"/>
      <c r="S358"/>
    </row>
    <row r="359" spans="2:19" ht="12" customHeight="1">
      <c r="B359"/>
      <c r="C359"/>
      <c r="D359"/>
      <c r="E359"/>
      <c r="F359"/>
      <c r="G359" s="2"/>
      <c r="H359"/>
      <c r="I359"/>
      <c r="J359"/>
      <c r="K359"/>
      <c r="L359"/>
      <c r="M359"/>
      <c r="N359"/>
      <c r="O359"/>
      <c r="P359"/>
      <c r="Q359"/>
      <c r="R359"/>
      <c r="S359"/>
    </row>
    <row r="360" spans="2:19" ht="12" customHeight="1">
      <c r="B360"/>
      <c r="C360"/>
      <c r="D360"/>
      <c r="E360"/>
      <c r="F360"/>
      <c r="G360" s="2"/>
      <c r="H360"/>
      <c r="I360"/>
      <c r="J360"/>
      <c r="K360"/>
      <c r="L360"/>
      <c r="M360"/>
      <c r="N360"/>
      <c r="O360"/>
      <c r="P360"/>
      <c r="Q360"/>
      <c r="R360"/>
      <c r="S360"/>
    </row>
    <row r="361" spans="2:19" ht="12" customHeight="1">
      <c r="B361"/>
      <c r="C361"/>
      <c r="D361"/>
      <c r="E361"/>
      <c r="F361"/>
      <c r="G361" s="2"/>
      <c r="H361"/>
      <c r="I361"/>
      <c r="J361"/>
      <c r="K361"/>
      <c r="L361"/>
      <c r="M361"/>
      <c r="N361"/>
      <c r="O361"/>
      <c r="P361"/>
      <c r="Q361"/>
      <c r="R361"/>
      <c r="S361"/>
    </row>
    <row r="362" spans="2:19" ht="12" customHeight="1">
      <c r="B362"/>
      <c r="C362"/>
      <c r="D362"/>
      <c r="E362"/>
      <c r="F362"/>
      <c r="G362" s="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2:19" ht="12" customHeight="1">
      <c r="B363"/>
      <c r="C363"/>
      <c r="D363"/>
      <c r="E363"/>
      <c r="F363"/>
      <c r="G363" s="2"/>
      <c r="H363"/>
      <c r="I363"/>
      <c r="J363"/>
      <c r="K363"/>
      <c r="L363"/>
      <c r="M363"/>
      <c r="N363"/>
      <c r="O363"/>
      <c r="P363"/>
      <c r="Q363"/>
      <c r="R363"/>
      <c r="S363"/>
    </row>
    <row r="364" spans="2:19" ht="12" customHeight="1">
      <c r="B364"/>
      <c r="C364"/>
      <c r="D364"/>
      <c r="E364"/>
      <c r="F364"/>
      <c r="G364" s="2"/>
      <c r="H364"/>
      <c r="I364"/>
      <c r="J364"/>
      <c r="K364"/>
      <c r="L364"/>
      <c r="M364"/>
      <c r="N364"/>
      <c r="O364"/>
      <c r="P364"/>
      <c r="Q364"/>
      <c r="R364"/>
      <c r="S364"/>
    </row>
    <row r="365" spans="2:19" ht="12" customHeight="1">
      <c r="B365"/>
      <c r="C365"/>
      <c r="D365"/>
      <c r="E365"/>
      <c r="F365"/>
      <c r="G365" s="2"/>
      <c r="H365"/>
      <c r="I365"/>
      <c r="J365"/>
      <c r="K365"/>
      <c r="L365"/>
      <c r="M365"/>
      <c r="N365"/>
      <c r="O365"/>
      <c r="P365"/>
      <c r="Q365"/>
      <c r="R365"/>
      <c r="S365"/>
    </row>
    <row r="366" spans="2:19" ht="12" customHeight="1">
      <c r="B366"/>
      <c r="C366"/>
      <c r="D366"/>
      <c r="E366"/>
      <c r="F366"/>
      <c r="G366" s="2"/>
      <c r="H366"/>
      <c r="I366"/>
      <c r="J366"/>
      <c r="K366"/>
      <c r="L366"/>
      <c r="M366"/>
      <c r="N366"/>
      <c r="O366"/>
      <c r="P366"/>
      <c r="Q366"/>
      <c r="R366"/>
      <c r="S366"/>
    </row>
    <row r="367" spans="2:19" ht="12" customHeight="1">
      <c r="B367"/>
      <c r="C367"/>
      <c r="D367"/>
      <c r="E367"/>
      <c r="F367"/>
      <c r="G367" s="2"/>
      <c r="H367"/>
      <c r="I367"/>
      <c r="J367"/>
      <c r="K367"/>
      <c r="L367"/>
      <c r="M367"/>
      <c r="N367"/>
      <c r="O367"/>
      <c r="P367"/>
      <c r="Q367"/>
      <c r="R367"/>
      <c r="S367"/>
    </row>
    <row r="368" spans="2:19" ht="12" customHeight="1">
      <c r="B368"/>
      <c r="C368"/>
      <c r="D368"/>
      <c r="E368"/>
      <c r="F368"/>
      <c r="G368" s="2"/>
      <c r="H368"/>
      <c r="I368"/>
      <c r="J368"/>
      <c r="K368"/>
      <c r="L368"/>
      <c r="M368"/>
      <c r="N368"/>
      <c r="O368"/>
      <c r="P368"/>
      <c r="Q368"/>
      <c r="R368"/>
      <c r="S368"/>
    </row>
    <row r="369" spans="2:19" ht="12" customHeight="1">
      <c r="B369"/>
      <c r="C369"/>
      <c r="D369"/>
      <c r="E369"/>
      <c r="F369"/>
      <c r="G369" s="2"/>
      <c r="H369"/>
      <c r="I369"/>
      <c r="J369"/>
      <c r="K369"/>
      <c r="L369"/>
      <c r="M369"/>
      <c r="N369"/>
      <c r="O369"/>
      <c r="P369"/>
      <c r="Q369"/>
      <c r="R369"/>
      <c r="S369"/>
    </row>
    <row r="370" spans="2:19" ht="12" customHeight="1">
      <c r="B370"/>
      <c r="C370"/>
      <c r="D370"/>
      <c r="E370"/>
      <c r="F370"/>
      <c r="G370" s="2"/>
      <c r="H370"/>
      <c r="I370"/>
      <c r="J370"/>
      <c r="K370"/>
      <c r="L370"/>
      <c r="M370"/>
      <c r="N370"/>
      <c r="O370"/>
      <c r="P370"/>
      <c r="Q370"/>
      <c r="R370"/>
      <c r="S370"/>
    </row>
    <row r="371" spans="2:19" ht="12" customHeight="1">
      <c r="B371"/>
      <c r="C371"/>
      <c r="D371"/>
      <c r="E371"/>
      <c r="F371"/>
      <c r="G371" s="2"/>
      <c r="H371"/>
      <c r="I371"/>
      <c r="J371"/>
      <c r="K371"/>
      <c r="L371"/>
      <c r="M371"/>
      <c r="N371"/>
      <c r="O371"/>
      <c r="P371"/>
      <c r="Q371"/>
      <c r="R371"/>
      <c r="S371"/>
    </row>
    <row r="372" spans="2:19" ht="12" customHeight="1">
      <c r="B372"/>
      <c r="C372"/>
      <c r="D372"/>
      <c r="E372"/>
      <c r="F372"/>
      <c r="G372" s="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2:19" ht="12" customHeight="1">
      <c r="B373"/>
      <c r="C373"/>
      <c r="D373"/>
      <c r="E373"/>
      <c r="F373"/>
      <c r="G373" s="2"/>
      <c r="H373"/>
      <c r="I373"/>
      <c r="J373"/>
      <c r="K373"/>
      <c r="L373"/>
      <c r="M373"/>
      <c r="N373"/>
      <c r="O373"/>
      <c r="P373"/>
      <c r="Q373"/>
      <c r="R373"/>
      <c r="S373"/>
    </row>
    <row r="374" spans="2:19" ht="12" customHeight="1">
      <c r="B374"/>
      <c r="C374"/>
      <c r="D374"/>
      <c r="E374"/>
      <c r="F374"/>
      <c r="G374" s="2"/>
      <c r="H374"/>
      <c r="I374"/>
      <c r="J374"/>
      <c r="K374"/>
      <c r="L374"/>
      <c r="M374"/>
      <c r="N374"/>
      <c r="O374"/>
      <c r="P374"/>
      <c r="Q374"/>
      <c r="R374"/>
      <c r="S374"/>
    </row>
    <row r="375" spans="2:19" ht="12" customHeight="1">
      <c r="B375"/>
      <c r="C375"/>
      <c r="D375"/>
      <c r="E375"/>
      <c r="F375"/>
      <c r="G375" s="2"/>
      <c r="H375"/>
      <c r="I375"/>
      <c r="J375"/>
      <c r="K375"/>
      <c r="L375"/>
      <c r="M375"/>
      <c r="N375"/>
      <c r="O375"/>
      <c r="P375"/>
      <c r="Q375"/>
      <c r="R375"/>
      <c r="S375"/>
    </row>
    <row r="376" spans="2:19" ht="12" customHeight="1">
      <c r="B376"/>
      <c r="C376"/>
      <c r="D376"/>
      <c r="E376"/>
      <c r="F376"/>
      <c r="G376" s="2"/>
      <c r="H376"/>
      <c r="I376"/>
      <c r="J376"/>
      <c r="K376"/>
      <c r="L376"/>
      <c r="M376"/>
      <c r="N376"/>
      <c r="O376"/>
      <c r="P376"/>
      <c r="Q376"/>
      <c r="R376"/>
      <c r="S376"/>
    </row>
    <row r="377" spans="2:19" ht="12" customHeight="1">
      <c r="B377"/>
      <c r="C377"/>
      <c r="D377"/>
      <c r="E377"/>
      <c r="F377"/>
      <c r="G377" s="2"/>
      <c r="H377"/>
      <c r="I377"/>
      <c r="J377"/>
      <c r="K377"/>
      <c r="L377"/>
      <c r="M377"/>
      <c r="N377"/>
      <c r="O377"/>
      <c r="P377"/>
      <c r="Q377"/>
      <c r="R377"/>
      <c r="S377"/>
    </row>
    <row r="378" spans="2:19" ht="12" customHeight="1">
      <c r="B378"/>
      <c r="C378"/>
      <c r="D378"/>
      <c r="E378"/>
      <c r="F378"/>
      <c r="G378" s="2"/>
      <c r="H378"/>
      <c r="I378"/>
      <c r="J378"/>
      <c r="K378"/>
      <c r="L378"/>
      <c r="M378"/>
      <c r="N378"/>
      <c r="O378"/>
      <c r="P378"/>
      <c r="Q378"/>
      <c r="R378"/>
      <c r="S378"/>
    </row>
    <row r="379" spans="2:19" ht="12" customHeight="1">
      <c r="B379"/>
      <c r="C379"/>
      <c r="D379"/>
      <c r="E379"/>
      <c r="F379"/>
      <c r="G379" s="2"/>
      <c r="H379"/>
      <c r="I379"/>
      <c r="J379"/>
      <c r="K379"/>
      <c r="L379"/>
      <c r="M379"/>
      <c r="N379"/>
      <c r="O379"/>
      <c r="P379"/>
      <c r="Q379"/>
      <c r="R379"/>
      <c r="S379"/>
    </row>
    <row r="380" spans="2:19" ht="12" customHeight="1">
      <c r="B380"/>
      <c r="C380"/>
      <c r="D380"/>
      <c r="E380"/>
      <c r="F380"/>
      <c r="G380" s="2"/>
      <c r="H380"/>
      <c r="I380"/>
      <c r="J380"/>
      <c r="K380"/>
      <c r="L380"/>
      <c r="M380"/>
      <c r="N380"/>
      <c r="O380"/>
      <c r="P380"/>
      <c r="Q380"/>
      <c r="R380"/>
      <c r="S380"/>
    </row>
    <row r="381" spans="2:19" ht="12" customHeight="1">
      <c r="B381"/>
      <c r="C381"/>
      <c r="D381"/>
      <c r="E381"/>
      <c r="F381"/>
      <c r="G381" s="2"/>
      <c r="H381"/>
      <c r="I381"/>
      <c r="J381"/>
      <c r="K381"/>
      <c r="L381"/>
      <c r="M381"/>
      <c r="N381"/>
      <c r="O381"/>
      <c r="P381"/>
      <c r="Q381"/>
      <c r="R381"/>
      <c r="S381"/>
    </row>
    <row r="382" spans="2:19" ht="12" customHeight="1">
      <c r="B382"/>
      <c r="C382"/>
      <c r="D382"/>
      <c r="E382"/>
      <c r="F382"/>
      <c r="G382" s="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2:19" ht="12" customHeight="1">
      <c r="B383"/>
      <c r="C383"/>
      <c r="D383"/>
      <c r="E383"/>
      <c r="F383"/>
      <c r="G383" s="2"/>
      <c r="H383"/>
      <c r="I383"/>
      <c r="J383"/>
      <c r="K383"/>
      <c r="L383"/>
      <c r="M383"/>
      <c r="N383"/>
      <c r="O383"/>
      <c r="P383"/>
      <c r="Q383"/>
      <c r="R383"/>
      <c r="S383"/>
    </row>
    <row r="384" spans="2:19" ht="12" customHeight="1">
      <c r="B384"/>
      <c r="C384"/>
      <c r="D384"/>
      <c r="E384"/>
      <c r="F384"/>
      <c r="G384" s="2"/>
      <c r="H384"/>
      <c r="I384"/>
      <c r="J384"/>
      <c r="K384"/>
      <c r="L384"/>
      <c r="M384"/>
      <c r="N384"/>
      <c r="O384"/>
      <c r="P384"/>
      <c r="Q384"/>
      <c r="R384"/>
      <c r="S384"/>
    </row>
    <row r="385" spans="2:19" ht="12" customHeight="1">
      <c r="B385"/>
      <c r="C385"/>
      <c r="D385"/>
      <c r="E385"/>
      <c r="F385"/>
      <c r="G385" s="2"/>
      <c r="H385"/>
      <c r="I385"/>
      <c r="J385"/>
      <c r="K385"/>
      <c r="L385"/>
      <c r="M385"/>
      <c r="N385"/>
      <c r="O385"/>
      <c r="P385"/>
      <c r="Q385"/>
      <c r="R385"/>
      <c r="S385"/>
    </row>
    <row r="386" spans="2:19" ht="12" customHeight="1">
      <c r="B386"/>
      <c r="C386"/>
      <c r="D386"/>
      <c r="E386"/>
      <c r="F386"/>
      <c r="G386" s="2"/>
      <c r="H386"/>
      <c r="I386"/>
      <c r="J386"/>
      <c r="K386"/>
      <c r="L386"/>
      <c r="M386"/>
      <c r="N386"/>
      <c r="O386"/>
      <c r="P386"/>
      <c r="Q386"/>
      <c r="R386"/>
      <c r="S386"/>
    </row>
    <row r="387" spans="2:19" ht="12" customHeight="1">
      <c r="B387"/>
      <c r="C387"/>
      <c r="D387"/>
      <c r="E387"/>
      <c r="F387"/>
      <c r="G387" s="2"/>
      <c r="H387"/>
      <c r="I387"/>
      <c r="J387"/>
      <c r="K387"/>
      <c r="L387"/>
      <c r="M387"/>
      <c r="N387"/>
      <c r="O387"/>
      <c r="P387"/>
      <c r="Q387"/>
      <c r="R387"/>
      <c r="S387"/>
    </row>
    <row r="388" spans="2:19" ht="12" customHeight="1">
      <c r="B388"/>
      <c r="C388"/>
      <c r="D388"/>
      <c r="E388"/>
      <c r="F388"/>
      <c r="G388" s="2"/>
      <c r="H388"/>
      <c r="I388"/>
      <c r="J388"/>
      <c r="K388"/>
      <c r="L388"/>
      <c r="M388"/>
      <c r="N388"/>
      <c r="O388"/>
      <c r="P388"/>
      <c r="Q388"/>
      <c r="R388"/>
      <c r="S388"/>
    </row>
    <row r="389" spans="2:19" ht="12" customHeight="1">
      <c r="B389"/>
      <c r="C389"/>
      <c r="D389"/>
      <c r="E389"/>
      <c r="F389"/>
      <c r="G389" s="2"/>
      <c r="H389"/>
      <c r="I389"/>
      <c r="J389"/>
      <c r="K389"/>
      <c r="L389"/>
      <c r="M389"/>
      <c r="N389"/>
      <c r="O389"/>
      <c r="P389"/>
      <c r="Q389"/>
      <c r="R389"/>
      <c r="S389"/>
    </row>
    <row r="390" spans="2:19" ht="12" customHeight="1">
      <c r="B390"/>
      <c r="C390"/>
      <c r="D390"/>
      <c r="E390"/>
      <c r="F390"/>
      <c r="G390" s="2"/>
      <c r="H390"/>
      <c r="I390"/>
      <c r="J390"/>
      <c r="K390"/>
      <c r="L390"/>
      <c r="M390"/>
      <c r="N390"/>
      <c r="O390"/>
      <c r="P390"/>
      <c r="Q390"/>
      <c r="R390"/>
      <c r="S390"/>
    </row>
    <row r="391" spans="2:19" ht="12" customHeight="1">
      <c r="B391"/>
      <c r="C391"/>
      <c r="D391"/>
      <c r="E391"/>
      <c r="F391"/>
      <c r="G391" s="2"/>
      <c r="H391"/>
      <c r="I391"/>
      <c r="J391"/>
      <c r="K391"/>
      <c r="L391"/>
      <c r="M391"/>
      <c r="N391"/>
      <c r="O391"/>
      <c r="P391"/>
      <c r="Q391"/>
      <c r="R391"/>
      <c r="S391"/>
    </row>
    <row r="392" spans="2:19" ht="12" customHeight="1">
      <c r="B392"/>
      <c r="C392"/>
      <c r="D392"/>
      <c r="E392"/>
      <c r="F392"/>
      <c r="G392" s="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2:19" ht="12" customHeight="1">
      <c r="B393"/>
      <c r="C393"/>
      <c r="D393"/>
      <c r="E393"/>
      <c r="F393"/>
      <c r="G393" s="2"/>
      <c r="H393"/>
      <c r="I393"/>
      <c r="J393"/>
      <c r="K393"/>
      <c r="L393"/>
      <c r="M393"/>
      <c r="N393"/>
      <c r="O393"/>
      <c r="P393"/>
      <c r="Q393"/>
      <c r="R393"/>
      <c r="S393"/>
    </row>
    <row r="394" spans="2:19" ht="12" customHeight="1">
      <c r="B394"/>
      <c r="C394"/>
      <c r="D394"/>
      <c r="E394"/>
      <c r="F394"/>
      <c r="G394" s="2"/>
      <c r="H394"/>
      <c r="I394"/>
      <c r="J394"/>
      <c r="K394"/>
      <c r="L394"/>
      <c r="M394"/>
      <c r="N394"/>
      <c r="O394"/>
      <c r="P394"/>
      <c r="Q394"/>
      <c r="R394"/>
      <c r="S394"/>
    </row>
    <row r="395" spans="2:19" ht="12" customHeight="1">
      <c r="B395"/>
      <c r="C395"/>
      <c r="D395"/>
      <c r="E395"/>
      <c r="F395"/>
      <c r="G395" s="2"/>
      <c r="H395"/>
      <c r="I395"/>
      <c r="J395"/>
      <c r="K395"/>
      <c r="L395"/>
      <c r="M395"/>
      <c r="N395"/>
      <c r="O395"/>
      <c r="P395"/>
      <c r="Q395"/>
      <c r="R395"/>
      <c r="S395"/>
    </row>
    <row r="396" spans="2:19" ht="12" customHeight="1">
      <c r="B396"/>
      <c r="C396"/>
      <c r="D396"/>
      <c r="E396"/>
      <c r="F396"/>
      <c r="G396" s="2"/>
      <c r="H396"/>
      <c r="I396"/>
      <c r="J396"/>
      <c r="K396"/>
      <c r="L396"/>
      <c r="M396"/>
      <c r="N396"/>
      <c r="O396"/>
      <c r="P396"/>
      <c r="Q396"/>
      <c r="R396"/>
      <c r="S396"/>
    </row>
    <row r="397" spans="2:19" ht="12" customHeight="1">
      <c r="B397"/>
      <c r="C397"/>
      <c r="D397"/>
      <c r="E397"/>
      <c r="F397"/>
      <c r="G397" s="2"/>
      <c r="H397"/>
      <c r="I397"/>
      <c r="J397"/>
      <c r="K397"/>
      <c r="L397"/>
      <c r="M397"/>
      <c r="N397"/>
      <c r="O397"/>
      <c r="P397"/>
      <c r="Q397"/>
      <c r="R397"/>
      <c r="S397"/>
    </row>
    <row r="398" spans="2:19" ht="12" customHeight="1">
      <c r="B398"/>
      <c r="C398"/>
      <c r="D398"/>
      <c r="E398"/>
      <c r="F398"/>
      <c r="G398" s="2"/>
      <c r="H398"/>
      <c r="I398"/>
      <c r="J398"/>
      <c r="K398"/>
      <c r="L398"/>
      <c r="M398"/>
      <c r="N398"/>
      <c r="O398"/>
      <c r="P398"/>
      <c r="Q398"/>
      <c r="R398"/>
      <c r="S398"/>
    </row>
    <row r="399" spans="2:19" ht="12" customHeight="1">
      <c r="B399"/>
      <c r="C399"/>
      <c r="D399"/>
      <c r="E399"/>
      <c r="F399"/>
      <c r="G399" s="2"/>
      <c r="H399"/>
      <c r="I399"/>
      <c r="J399"/>
      <c r="K399"/>
      <c r="L399"/>
      <c r="M399"/>
      <c r="N399"/>
      <c r="O399"/>
      <c r="P399"/>
      <c r="Q399"/>
      <c r="R399"/>
      <c r="S399"/>
    </row>
    <row r="400" spans="2:19" ht="12" customHeight="1">
      <c r="B400"/>
      <c r="C400"/>
      <c r="D400"/>
      <c r="E400"/>
      <c r="F400"/>
      <c r="G400" s="2"/>
      <c r="H400"/>
      <c r="I400"/>
      <c r="J400"/>
      <c r="K400"/>
      <c r="L400"/>
      <c r="M400"/>
      <c r="N400"/>
      <c r="O400"/>
      <c r="P400"/>
      <c r="Q400"/>
      <c r="R400"/>
      <c r="S400"/>
    </row>
    <row r="401" spans="2:19" ht="12" customHeight="1">
      <c r="B401"/>
      <c r="C401"/>
      <c r="D401"/>
      <c r="E401"/>
      <c r="F401"/>
      <c r="G401" s="2"/>
      <c r="H401"/>
      <c r="I401"/>
      <c r="J401"/>
      <c r="K401"/>
      <c r="L401"/>
      <c r="M401"/>
      <c r="N401"/>
      <c r="O401"/>
      <c r="P401"/>
      <c r="Q401"/>
      <c r="R401"/>
      <c r="S401"/>
    </row>
    <row r="402" spans="2:19" ht="12" customHeight="1">
      <c r="B402"/>
      <c r="C402"/>
      <c r="D402"/>
      <c r="E402"/>
      <c r="F402"/>
      <c r="G402" s="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2:19" ht="12" customHeight="1">
      <c r="B403"/>
      <c r="C403"/>
      <c r="D403"/>
      <c r="E403"/>
      <c r="F403"/>
      <c r="G403" s="2"/>
      <c r="H403"/>
      <c r="I403"/>
      <c r="J403"/>
      <c r="K403"/>
      <c r="L403"/>
      <c r="M403"/>
      <c r="N403"/>
      <c r="O403"/>
      <c r="P403"/>
      <c r="Q403"/>
      <c r="R403"/>
      <c r="S403"/>
    </row>
    <row r="404" spans="2:19" ht="12" customHeight="1">
      <c r="B404"/>
      <c r="C404"/>
      <c r="D404"/>
      <c r="E404"/>
      <c r="F404"/>
      <c r="G404" s="2"/>
      <c r="H404"/>
      <c r="I404"/>
      <c r="J404"/>
      <c r="K404"/>
      <c r="L404"/>
      <c r="M404"/>
      <c r="N404"/>
      <c r="O404"/>
      <c r="P404"/>
      <c r="Q404"/>
      <c r="R404"/>
      <c r="S404"/>
    </row>
    <row r="405" spans="2:19" ht="12" customHeight="1">
      <c r="B405"/>
      <c r="C405"/>
      <c r="D405"/>
      <c r="E405"/>
      <c r="F405"/>
      <c r="G405" s="2"/>
      <c r="H405"/>
      <c r="I405"/>
      <c r="J405"/>
      <c r="K405"/>
      <c r="L405"/>
      <c r="M405"/>
      <c r="N405"/>
      <c r="O405"/>
      <c r="P405"/>
      <c r="Q405"/>
      <c r="R405"/>
      <c r="S405"/>
    </row>
    <row r="406" spans="2:19" ht="12" customHeight="1">
      <c r="B406"/>
      <c r="C406"/>
      <c r="D406"/>
      <c r="E406"/>
      <c r="F406"/>
      <c r="G406" s="2"/>
      <c r="H406"/>
      <c r="I406"/>
      <c r="J406"/>
      <c r="K406"/>
      <c r="L406"/>
      <c r="M406"/>
      <c r="N406"/>
      <c r="O406"/>
      <c r="P406"/>
      <c r="Q406"/>
      <c r="R406"/>
      <c r="S406"/>
    </row>
    <row r="407" spans="2:19" ht="12" customHeight="1">
      <c r="B407"/>
      <c r="C407"/>
      <c r="D407"/>
      <c r="E407"/>
      <c r="F407"/>
      <c r="G407" s="2"/>
      <c r="H407"/>
      <c r="I407"/>
      <c r="J407"/>
      <c r="K407"/>
      <c r="L407"/>
      <c r="M407"/>
      <c r="N407"/>
      <c r="O407"/>
      <c r="P407"/>
      <c r="Q407"/>
      <c r="R407"/>
      <c r="S407"/>
    </row>
    <row r="408" spans="2:19" ht="12" customHeight="1">
      <c r="B408"/>
      <c r="C408"/>
      <c r="D408"/>
      <c r="E408"/>
      <c r="F408"/>
      <c r="G408" s="2"/>
      <c r="H408"/>
      <c r="I408"/>
      <c r="J408"/>
      <c r="K408"/>
      <c r="L408"/>
      <c r="M408"/>
      <c r="N408"/>
      <c r="O408"/>
      <c r="P408"/>
      <c r="Q408"/>
      <c r="R408"/>
      <c r="S408"/>
    </row>
    <row r="409" spans="2:19" ht="12" customHeight="1">
      <c r="B409"/>
      <c r="C409"/>
      <c r="D409"/>
      <c r="E409"/>
      <c r="F409"/>
      <c r="G409" s="2"/>
      <c r="H409"/>
      <c r="I409"/>
      <c r="J409"/>
      <c r="K409"/>
      <c r="L409"/>
      <c r="M409"/>
      <c r="N409"/>
      <c r="O409"/>
      <c r="P409"/>
      <c r="Q409"/>
      <c r="R409"/>
      <c r="S409"/>
    </row>
    <row r="410" spans="2:19" ht="12" customHeight="1">
      <c r="B410"/>
      <c r="C410"/>
      <c r="D410"/>
      <c r="E410"/>
      <c r="F410"/>
      <c r="G410" s="2"/>
      <c r="H410"/>
      <c r="I410"/>
      <c r="J410"/>
      <c r="K410"/>
      <c r="L410"/>
      <c r="M410"/>
      <c r="N410"/>
      <c r="O410"/>
      <c r="P410"/>
      <c r="Q410"/>
      <c r="R410"/>
      <c r="S410"/>
    </row>
    <row r="411" spans="2:19" ht="12" customHeight="1">
      <c r="B411"/>
      <c r="C411"/>
      <c r="D411"/>
      <c r="E411"/>
      <c r="F411"/>
      <c r="G411" s="2"/>
      <c r="H411"/>
      <c r="I411"/>
      <c r="J411"/>
      <c r="K411"/>
      <c r="L411"/>
      <c r="M411"/>
      <c r="N411"/>
      <c r="O411"/>
      <c r="P411"/>
      <c r="Q411"/>
      <c r="R411"/>
      <c r="S411"/>
    </row>
    <row r="412" spans="2:19" ht="12" customHeight="1">
      <c r="B412"/>
      <c r="C412"/>
      <c r="D412"/>
      <c r="E412"/>
      <c r="F412"/>
      <c r="G412" s="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2:19" ht="12" customHeight="1">
      <c r="B413"/>
      <c r="C413"/>
      <c r="D413"/>
      <c r="E413"/>
      <c r="F413"/>
      <c r="G413" s="2"/>
      <c r="H413"/>
      <c r="I413"/>
      <c r="J413"/>
      <c r="K413"/>
      <c r="L413"/>
      <c r="M413"/>
      <c r="N413"/>
      <c r="O413"/>
      <c r="P413"/>
      <c r="Q413"/>
      <c r="R413"/>
      <c r="S413"/>
    </row>
    <row r="414" spans="2:19" ht="12" customHeight="1">
      <c r="B414"/>
      <c r="C414"/>
      <c r="D414"/>
      <c r="E414"/>
      <c r="F414"/>
      <c r="G414" s="2"/>
      <c r="H414"/>
      <c r="I414"/>
      <c r="J414"/>
      <c r="K414"/>
      <c r="L414"/>
      <c r="M414"/>
      <c r="N414"/>
      <c r="O414"/>
      <c r="P414"/>
      <c r="Q414"/>
      <c r="R414"/>
      <c r="S414"/>
    </row>
    <row r="415" spans="2:19" ht="12" customHeight="1">
      <c r="B415"/>
      <c r="C415"/>
      <c r="D415"/>
      <c r="E415"/>
      <c r="F415"/>
      <c r="G415" s="2"/>
      <c r="H415"/>
      <c r="I415"/>
      <c r="J415"/>
      <c r="K415"/>
      <c r="L415"/>
      <c r="M415"/>
      <c r="N415"/>
      <c r="O415"/>
      <c r="P415"/>
      <c r="Q415"/>
      <c r="R415"/>
      <c r="S415"/>
    </row>
    <row r="416" spans="2:19" ht="12" customHeight="1">
      <c r="B416"/>
      <c r="C416"/>
      <c r="D416"/>
      <c r="E416"/>
      <c r="F416"/>
      <c r="G416" s="2"/>
      <c r="H416"/>
      <c r="I416"/>
      <c r="J416"/>
      <c r="K416"/>
      <c r="L416"/>
      <c r="M416"/>
      <c r="N416"/>
      <c r="O416"/>
      <c r="P416"/>
      <c r="Q416"/>
      <c r="R416"/>
      <c r="S416"/>
    </row>
    <row r="417" spans="2:19" ht="12" customHeight="1">
      <c r="B417"/>
      <c r="C417"/>
      <c r="D417"/>
      <c r="E417"/>
      <c r="F417"/>
      <c r="G417" s="2"/>
      <c r="H417"/>
      <c r="I417"/>
      <c r="J417"/>
      <c r="K417"/>
      <c r="L417"/>
      <c r="M417"/>
      <c r="N417"/>
      <c r="O417"/>
      <c r="P417"/>
      <c r="Q417"/>
      <c r="R417"/>
      <c r="S417"/>
    </row>
    <row r="418" spans="2:19" ht="12" customHeight="1">
      <c r="B418"/>
      <c r="C418"/>
      <c r="D418"/>
      <c r="E418"/>
      <c r="F418"/>
      <c r="G418" s="2"/>
      <c r="H418"/>
      <c r="I418"/>
      <c r="J418"/>
      <c r="K418"/>
      <c r="L418"/>
      <c r="M418"/>
      <c r="N418"/>
      <c r="O418"/>
      <c r="P418"/>
      <c r="Q418"/>
      <c r="R418"/>
      <c r="S418"/>
    </row>
    <row r="419" spans="2:19" ht="12" customHeight="1">
      <c r="B419"/>
      <c r="C419"/>
      <c r="D419"/>
      <c r="E419"/>
      <c r="F419"/>
      <c r="G419" s="2"/>
      <c r="H419"/>
      <c r="I419"/>
      <c r="J419"/>
      <c r="K419"/>
      <c r="L419"/>
      <c r="M419"/>
      <c r="N419"/>
      <c r="O419"/>
      <c r="P419"/>
      <c r="Q419"/>
      <c r="R419"/>
      <c r="S419"/>
    </row>
    <row r="420" spans="2:19" ht="12" customHeight="1">
      <c r="B420"/>
      <c r="C420"/>
      <c r="D420"/>
      <c r="E420"/>
      <c r="F420"/>
      <c r="G420" s="2"/>
      <c r="H420"/>
      <c r="I420"/>
      <c r="J420"/>
      <c r="K420"/>
      <c r="L420"/>
      <c r="M420"/>
      <c r="N420"/>
      <c r="O420"/>
      <c r="P420"/>
      <c r="Q420"/>
      <c r="R420"/>
      <c r="S420"/>
    </row>
    <row r="421" spans="2:19" ht="12" customHeight="1">
      <c r="B421"/>
      <c r="C421"/>
      <c r="D421"/>
      <c r="E421"/>
      <c r="F421"/>
      <c r="G421" s="2"/>
      <c r="H421"/>
      <c r="I421"/>
      <c r="J421"/>
      <c r="K421"/>
      <c r="L421"/>
      <c r="M421"/>
      <c r="N421"/>
      <c r="O421"/>
      <c r="P421"/>
      <c r="Q421"/>
      <c r="R421"/>
      <c r="S421"/>
    </row>
    <row r="422" spans="2:19" ht="12" customHeight="1">
      <c r="B422"/>
      <c r="C422"/>
      <c r="D422"/>
      <c r="E422"/>
      <c r="F422"/>
      <c r="G422" s="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2:19" ht="12" customHeight="1">
      <c r="B423"/>
      <c r="C423"/>
      <c r="D423"/>
      <c r="E423"/>
      <c r="F423"/>
      <c r="G423" s="2"/>
      <c r="H423"/>
      <c r="I423"/>
      <c r="J423"/>
      <c r="K423"/>
      <c r="L423"/>
      <c r="M423"/>
      <c r="N423"/>
      <c r="O423"/>
      <c r="P423"/>
      <c r="Q423"/>
      <c r="R423"/>
      <c r="S423"/>
    </row>
    <row r="424" spans="2:19" ht="12" customHeight="1">
      <c r="B424"/>
      <c r="C424"/>
      <c r="D424"/>
      <c r="E424"/>
      <c r="F424"/>
      <c r="G424" s="2"/>
      <c r="H424"/>
      <c r="I424"/>
      <c r="J424"/>
      <c r="K424"/>
      <c r="L424"/>
      <c r="M424"/>
      <c r="N424"/>
      <c r="O424"/>
      <c r="P424"/>
      <c r="Q424"/>
      <c r="R424"/>
      <c r="S424"/>
    </row>
    <row r="425" spans="2:19" ht="12" customHeight="1">
      <c r="B425"/>
      <c r="C425"/>
      <c r="D425"/>
      <c r="E425"/>
      <c r="F425"/>
      <c r="G425" s="2"/>
      <c r="H425"/>
      <c r="I425"/>
      <c r="J425"/>
      <c r="K425"/>
      <c r="L425"/>
      <c r="M425"/>
      <c r="N425"/>
      <c r="O425"/>
      <c r="P425"/>
      <c r="Q425"/>
      <c r="R425"/>
      <c r="S425"/>
    </row>
    <row r="426" spans="2:19" ht="12" customHeight="1">
      <c r="B426"/>
      <c r="C426"/>
      <c r="D426"/>
      <c r="E426"/>
      <c r="F426"/>
      <c r="G426" s="2"/>
      <c r="H426"/>
      <c r="I426"/>
      <c r="J426"/>
      <c r="K426"/>
      <c r="L426"/>
      <c r="M426"/>
      <c r="N426"/>
      <c r="O426"/>
      <c r="P426"/>
      <c r="Q426"/>
      <c r="R426"/>
      <c r="S426"/>
    </row>
    <row r="427" spans="2:19" ht="12" customHeight="1">
      <c r="B427"/>
      <c r="C427"/>
      <c r="D427"/>
      <c r="E427"/>
      <c r="F427"/>
      <c r="G427" s="2"/>
      <c r="H427"/>
      <c r="I427"/>
      <c r="J427"/>
      <c r="K427"/>
      <c r="L427"/>
      <c r="M427"/>
      <c r="N427"/>
      <c r="O427"/>
      <c r="P427"/>
      <c r="Q427"/>
      <c r="R427"/>
      <c r="S427"/>
    </row>
    <row r="428" spans="2:19" ht="12" customHeight="1">
      <c r="B428"/>
      <c r="C428"/>
      <c r="D428"/>
      <c r="E428"/>
      <c r="F428"/>
      <c r="G428" s="2"/>
      <c r="H428"/>
      <c r="I428"/>
      <c r="J428"/>
      <c r="K428"/>
      <c r="L428"/>
      <c r="M428"/>
      <c r="N428"/>
      <c r="O428"/>
      <c r="P428"/>
      <c r="Q428"/>
      <c r="R428"/>
      <c r="S428"/>
    </row>
    <row r="429" spans="2:19" ht="12" customHeight="1">
      <c r="B429"/>
      <c r="C429"/>
      <c r="D429"/>
      <c r="E429"/>
      <c r="F429"/>
      <c r="G429" s="2"/>
      <c r="H429"/>
      <c r="I429"/>
      <c r="J429"/>
      <c r="K429"/>
      <c r="L429"/>
      <c r="M429"/>
      <c r="N429"/>
      <c r="O429"/>
      <c r="P429"/>
      <c r="Q429"/>
      <c r="R429"/>
      <c r="S429"/>
    </row>
    <row r="430" spans="2:19" ht="12" customHeight="1">
      <c r="B430"/>
      <c r="C430"/>
      <c r="D430"/>
      <c r="E430"/>
      <c r="F430"/>
      <c r="G430" s="2"/>
      <c r="H430"/>
      <c r="I430"/>
      <c r="J430"/>
      <c r="K430"/>
      <c r="L430"/>
      <c r="M430"/>
      <c r="N430"/>
      <c r="O430"/>
      <c r="P430"/>
      <c r="Q430"/>
      <c r="R430"/>
      <c r="S430"/>
    </row>
    <row r="431" spans="2:19" ht="12" customHeight="1">
      <c r="B431"/>
      <c r="C431"/>
      <c r="D431"/>
      <c r="E431"/>
      <c r="F431"/>
      <c r="G431" s="2"/>
      <c r="H431"/>
      <c r="I431"/>
      <c r="J431"/>
      <c r="K431"/>
      <c r="L431"/>
      <c r="M431"/>
      <c r="N431"/>
      <c r="O431"/>
      <c r="P431"/>
      <c r="Q431"/>
      <c r="R431"/>
      <c r="S431"/>
    </row>
    <row r="432" spans="2:19" ht="12" customHeight="1">
      <c r="B432"/>
      <c r="C432"/>
      <c r="D432"/>
      <c r="E432"/>
      <c r="F432"/>
      <c r="G432" s="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2:19" ht="12" customHeight="1">
      <c r="B433"/>
      <c r="C433"/>
      <c r="D433"/>
      <c r="E433"/>
      <c r="F433"/>
      <c r="G433" s="2"/>
      <c r="H433"/>
      <c r="I433"/>
      <c r="J433"/>
      <c r="K433"/>
      <c r="L433"/>
      <c r="M433"/>
      <c r="N433"/>
      <c r="O433"/>
      <c r="P433"/>
      <c r="Q433"/>
      <c r="R433"/>
      <c r="S433"/>
    </row>
    <row r="434" spans="2:19" ht="12" customHeight="1">
      <c r="B434"/>
      <c r="C434"/>
      <c r="D434"/>
      <c r="E434"/>
      <c r="F434"/>
      <c r="G434" s="2"/>
      <c r="H434"/>
      <c r="I434"/>
      <c r="J434"/>
      <c r="K434"/>
      <c r="L434"/>
      <c r="M434"/>
      <c r="N434"/>
      <c r="O434"/>
      <c r="P434"/>
      <c r="Q434"/>
      <c r="R434"/>
      <c r="S434"/>
    </row>
    <row r="435" spans="2:19" ht="12" customHeight="1">
      <c r="B435"/>
      <c r="C435"/>
      <c r="D435"/>
      <c r="E435"/>
      <c r="F435"/>
      <c r="G435" s="2"/>
      <c r="H435"/>
      <c r="I435"/>
      <c r="J435"/>
      <c r="K435"/>
      <c r="L435"/>
      <c r="M435"/>
      <c r="N435"/>
      <c r="O435"/>
      <c r="P435"/>
      <c r="Q435"/>
      <c r="R435"/>
      <c r="S435"/>
    </row>
    <row r="436" spans="2:19" ht="12" customHeight="1">
      <c r="B436"/>
      <c r="C436"/>
      <c r="D436"/>
      <c r="E436"/>
      <c r="F436"/>
      <c r="G436" s="2"/>
      <c r="H436"/>
      <c r="I436"/>
      <c r="J436"/>
      <c r="K436"/>
      <c r="L436"/>
      <c r="M436"/>
      <c r="N436"/>
      <c r="O436"/>
      <c r="P436"/>
      <c r="Q436"/>
      <c r="R436"/>
      <c r="S436"/>
    </row>
    <row r="437" spans="2:19" ht="12" customHeight="1">
      <c r="B437"/>
      <c r="C437"/>
      <c r="D437"/>
      <c r="E437"/>
      <c r="F437"/>
      <c r="G437" s="2"/>
      <c r="H437"/>
      <c r="I437"/>
      <c r="J437"/>
      <c r="K437"/>
      <c r="L437"/>
      <c r="M437"/>
      <c r="N437"/>
      <c r="O437"/>
      <c r="P437"/>
      <c r="Q437"/>
      <c r="R437"/>
      <c r="S437"/>
    </row>
    <row r="438" spans="2:19" ht="12" customHeight="1">
      <c r="B438"/>
      <c r="C438"/>
      <c r="D438"/>
      <c r="E438"/>
      <c r="F438"/>
      <c r="G438" s="2"/>
      <c r="H438"/>
      <c r="I438"/>
      <c r="J438"/>
      <c r="K438"/>
      <c r="L438"/>
      <c r="M438"/>
      <c r="N438"/>
      <c r="O438"/>
      <c r="P438"/>
      <c r="Q438"/>
      <c r="R438"/>
      <c r="S438"/>
    </row>
    <row r="439" spans="2:19" ht="12" customHeight="1">
      <c r="B439"/>
      <c r="C439"/>
      <c r="D439"/>
      <c r="E439"/>
      <c r="F439"/>
      <c r="G439" s="2"/>
      <c r="H439"/>
      <c r="I439"/>
      <c r="J439"/>
      <c r="K439"/>
      <c r="L439"/>
      <c r="M439"/>
      <c r="N439"/>
      <c r="O439"/>
      <c r="P439"/>
      <c r="Q439"/>
      <c r="R439"/>
      <c r="S439"/>
    </row>
    <row r="440" spans="2:19" ht="12" customHeight="1">
      <c r="B440"/>
      <c r="C440"/>
      <c r="D440"/>
      <c r="E440"/>
      <c r="F440"/>
      <c r="G440" s="2"/>
      <c r="H440"/>
      <c r="I440"/>
      <c r="J440"/>
      <c r="K440"/>
      <c r="L440"/>
      <c r="M440"/>
      <c r="N440"/>
      <c r="O440"/>
      <c r="P440"/>
      <c r="Q440"/>
      <c r="R440"/>
      <c r="S440"/>
    </row>
    <row r="441" spans="2:19" ht="12" customHeight="1">
      <c r="B441"/>
      <c r="C441"/>
      <c r="D441"/>
      <c r="E441"/>
      <c r="F441"/>
      <c r="G441" s="2"/>
      <c r="H441"/>
      <c r="I441"/>
      <c r="J441"/>
      <c r="K441"/>
      <c r="L441"/>
      <c r="M441"/>
      <c r="N441"/>
      <c r="O441"/>
      <c r="P441"/>
      <c r="Q441"/>
      <c r="R441"/>
      <c r="S441"/>
    </row>
    <row r="442" spans="2:19" ht="12" customHeight="1">
      <c r="B442"/>
      <c r="C442"/>
      <c r="D442"/>
      <c r="E442"/>
      <c r="F442"/>
      <c r="G442" s="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2:19" ht="12" customHeight="1">
      <c r="B443"/>
      <c r="C443"/>
      <c r="D443"/>
      <c r="E443"/>
      <c r="F443"/>
      <c r="G443" s="2"/>
      <c r="H443"/>
      <c r="I443"/>
      <c r="J443"/>
      <c r="K443"/>
      <c r="L443"/>
      <c r="M443"/>
      <c r="N443"/>
      <c r="O443"/>
      <c r="P443"/>
      <c r="Q443"/>
      <c r="R443"/>
      <c r="S443"/>
    </row>
    <row r="444" spans="2:19" ht="12" customHeight="1">
      <c r="B444"/>
      <c r="C444"/>
      <c r="D444"/>
      <c r="E444"/>
      <c r="F444"/>
      <c r="G444" s="2"/>
      <c r="H444"/>
      <c r="I444"/>
      <c r="J444"/>
      <c r="K444"/>
      <c r="L444"/>
      <c r="M444"/>
      <c r="N444"/>
      <c r="O444"/>
      <c r="P444"/>
      <c r="Q444"/>
      <c r="R444"/>
      <c r="S444"/>
    </row>
    <row r="445" spans="2:19" ht="12" customHeight="1">
      <c r="B445"/>
      <c r="C445"/>
      <c r="D445"/>
      <c r="E445"/>
      <c r="F445"/>
      <c r="G445" s="2"/>
      <c r="H445"/>
      <c r="I445"/>
      <c r="J445"/>
      <c r="K445"/>
      <c r="L445"/>
      <c r="M445"/>
      <c r="N445"/>
      <c r="O445"/>
      <c r="P445"/>
      <c r="Q445"/>
      <c r="R445"/>
      <c r="S445"/>
    </row>
    <row r="446" spans="2:19" ht="12" customHeight="1">
      <c r="B446"/>
      <c r="C446"/>
      <c r="D446"/>
      <c r="E446"/>
      <c r="F446"/>
      <c r="G446" s="2"/>
      <c r="H446"/>
      <c r="I446"/>
      <c r="J446"/>
      <c r="K446"/>
      <c r="L446"/>
      <c r="M446"/>
      <c r="N446"/>
      <c r="O446"/>
      <c r="P446"/>
      <c r="Q446"/>
      <c r="R446"/>
      <c r="S446"/>
    </row>
    <row r="447" spans="2:19" ht="12" customHeight="1">
      <c r="B447"/>
      <c r="C447"/>
      <c r="D447"/>
      <c r="E447"/>
      <c r="F447"/>
      <c r="G447" s="2"/>
      <c r="H447"/>
      <c r="I447"/>
      <c r="J447"/>
      <c r="K447"/>
      <c r="L447"/>
      <c r="M447"/>
      <c r="N447"/>
      <c r="O447"/>
      <c r="P447"/>
      <c r="Q447"/>
      <c r="R447"/>
      <c r="S447"/>
    </row>
    <row r="448" spans="2:19" ht="12" customHeight="1">
      <c r="B448"/>
      <c r="C448"/>
      <c r="D448"/>
      <c r="E448"/>
      <c r="F448"/>
      <c r="G448" s="2"/>
      <c r="H448"/>
      <c r="I448"/>
      <c r="J448"/>
      <c r="K448"/>
      <c r="L448"/>
      <c r="M448"/>
      <c r="N448"/>
      <c r="O448"/>
      <c r="P448"/>
      <c r="Q448"/>
      <c r="R448"/>
      <c r="S448"/>
    </row>
  </sheetData>
  <pageMargins left="0" right="0" top="0" bottom="0" header="0" footer="0"/>
  <pageSetup fitToWidth="0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AFCB-7CB1-4ACF-ACE7-BF78B2F40702}">
  <sheetPr codeName="Sheet3"/>
  <dimension ref="B2:D16"/>
  <sheetViews>
    <sheetView topLeftCell="A2" zoomScale="120" zoomScaleNormal="120" workbookViewId="0">
      <selection activeCell="D34" sqref="D34"/>
    </sheetView>
  </sheetViews>
  <sheetFormatPr defaultColWidth="9.140625" defaultRowHeight="12.75"/>
  <cols>
    <col min="1" max="1" width="9.140625" style="4"/>
    <col min="2" max="2" width="69.42578125" style="4" customWidth="1"/>
    <col min="3" max="3" width="13.7109375" style="4" customWidth="1"/>
    <col min="4" max="4" width="48.140625" style="4" customWidth="1"/>
    <col min="5" max="16384" width="9.140625" style="4"/>
  </cols>
  <sheetData>
    <row r="2" spans="2:4" ht="13.5" thickBot="1"/>
    <row r="3" spans="2:4" ht="24.75" thickBot="1">
      <c r="B3" s="7" t="s">
        <v>34</v>
      </c>
      <c r="C3" s="8" t="s">
        <v>35</v>
      </c>
      <c r="D3" s="8" t="s">
        <v>36</v>
      </c>
    </row>
    <row r="4" spans="2:4" ht="13.5" thickBot="1">
      <c r="B4" s="9" t="s">
        <v>37</v>
      </c>
      <c r="C4" s="10">
        <f>COUNTA(_xlfn.UNIQUE(Table1[Ticker]))</f>
        <v>7</v>
      </c>
      <c r="D4" s="10"/>
    </row>
    <row r="5" spans="2:4" ht="13.5" thickBot="1">
      <c r="B5" s="11" t="s">
        <v>38</v>
      </c>
      <c r="C5" s="12">
        <f>C4</f>
        <v>7</v>
      </c>
      <c r="D5" s="13">
        <f>C5/C4</f>
        <v>1</v>
      </c>
    </row>
    <row r="6" spans="2:4" ht="13.5" thickBot="1">
      <c r="B6" s="9" t="s">
        <v>39</v>
      </c>
      <c r="C6" s="10">
        <v>5</v>
      </c>
      <c r="D6" s="14">
        <f>C6/C5</f>
        <v>0.7142857142857143</v>
      </c>
    </row>
    <row r="7" spans="2:4" ht="24.75" thickBot="1">
      <c r="B7" s="15" t="s">
        <v>40</v>
      </c>
      <c r="C7" s="16" t="s">
        <v>41</v>
      </c>
      <c r="D7" s="16" t="s">
        <v>36</v>
      </c>
    </row>
    <row r="8" spans="2:4" ht="13.5" thickBot="1">
      <c r="B8" s="9" t="s">
        <v>42</v>
      </c>
      <c r="C8" s="30">
        <f>COUNTA(Table1[Proposal Code Description])</f>
        <v>82</v>
      </c>
      <c r="D8" s="28"/>
    </row>
    <row r="9" spans="2:4" ht="13.5" thickBot="1">
      <c r="B9" s="11" t="s">
        <v>52</v>
      </c>
      <c r="C9" s="30">
        <f>COUNTIF(Table1[With ISS],"Non-voting")</f>
        <v>7</v>
      </c>
      <c r="D9" s="29"/>
    </row>
    <row r="10" spans="2:4" ht="13.5" thickBot="1">
      <c r="B10" s="9" t="s">
        <v>43</v>
      </c>
      <c r="C10" s="30">
        <f>C8-C9</f>
        <v>75</v>
      </c>
      <c r="D10" s="28"/>
    </row>
    <row r="11" spans="2:4" ht="13.5" thickBot="1">
      <c r="B11" s="11" t="s">
        <v>44</v>
      </c>
      <c r="C11" s="31">
        <f>C10</f>
        <v>75</v>
      </c>
      <c r="D11" s="32">
        <f>C11/C10</f>
        <v>1</v>
      </c>
    </row>
    <row r="12" spans="2:4" ht="13.5" thickBot="1">
      <c r="B12" s="9" t="s">
        <v>45</v>
      </c>
      <c r="C12" s="30">
        <f>COUNTIF(Table1[With Management],"With Management")</f>
        <v>56</v>
      </c>
      <c r="D12" s="33">
        <f>C12/C11</f>
        <v>0.7466666666666667</v>
      </c>
    </row>
    <row r="13" spans="2:4" ht="13.5" thickBot="1">
      <c r="B13" s="11" t="s">
        <v>46</v>
      </c>
      <c r="C13" s="31">
        <f>COUNTIF(Table1[With Management],"Against Management")</f>
        <v>19</v>
      </c>
      <c r="D13" s="32">
        <f>C13/C11</f>
        <v>0.25333333333333335</v>
      </c>
    </row>
    <row r="14" spans="2:4" ht="13.5" thickBot="1">
      <c r="B14" s="17" t="s">
        <v>47</v>
      </c>
      <c r="C14" s="34">
        <f>COUNTIF(Table1[Vote Instruction],"Withhold")</f>
        <v>2</v>
      </c>
      <c r="D14" s="28"/>
    </row>
    <row r="15" spans="2:4" ht="13.5" thickBot="1">
      <c r="B15" s="18" t="s">
        <v>48</v>
      </c>
      <c r="C15" s="35">
        <f>COUNTIF(Table1[Vote Instruction],"Abstain")</f>
        <v>0</v>
      </c>
      <c r="D15" s="29"/>
    </row>
    <row r="16" spans="2:4" ht="13.5" thickBot="1">
      <c r="B16" s="9" t="s">
        <v>49</v>
      </c>
      <c r="C16" s="36">
        <f>COUNTIF(Table1[With ISS],"Against ISS")</f>
        <v>18</v>
      </c>
      <c r="D16" s="33">
        <f>C16/C11</f>
        <v>0.24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97EE-EBFD-49F9-8AF4-D9CDDD30A198}">
  <sheetPr codeName="Sheet4"/>
  <dimension ref="A1:Q403"/>
  <sheetViews>
    <sheetView workbookViewId="0">
      <selection sqref="A1:XFD403"/>
    </sheetView>
  </sheetViews>
  <sheetFormatPr defaultColWidth="6.85546875" defaultRowHeight="12.75"/>
  <sheetData>
    <row r="1" spans="1:17" ht="5.85" customHeight="1">
      <c r="A1" s="1">
        <v>403</v>
      </c>
      <c r="B1" s="1">
        <v>16384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.85" customHeight="1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O2" s="1"/>
    </row>
    <row r="3" spans="1:17" ht="5.85" customHeight="1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</row>
    <row r="4" spans="1:17" ht="5.85" customHeight="1">
      <c r="A4" s="1"/>
      <c r="B4" s="1"/>
      <c r="C4" s="1"/>
      <c r="D4" s="1"/>
      <c r="E4" s="1"/>
      <c r="F4" s="2"/>
      <c r="G4" s="1"/>
      <c r="H4" s="3"/>
      <c r="I4" s="1"/>
      <c r="J4" s="1"/>
      <c r="K4" s="1"/>
      <c r="L4" s="1"/>
      <c r="M4" s="1"/>
      <c r="N4" s="1"/>
      <c r="O4" s="1"/>
    </row>
    <row r="5" spans="1:17" ht="5.85" customHeight="1">
      <c r="A5" s="1"/>
      <c r="B5" s="1"/>
      <c r="C5" s="1"/>
      <c r="D5" s="1"/>
      <c r="E5" s="1"/>
      <c r="F5" s="2"/>
      <c r="G5" s="1"/>
      <c r="H5" s="3"/>
      <c r="I5" s="1"/>
      <c r="J5" s="1"/>
      <c r="K5" s="1"/>
      <c r="L5" s="1"/>
      <c r="M5" s="1"/>
      <c r="N5" s="1"/>
      <c r="O5" s="1"/>
    </row>
    <row r="6" spans="1:17" ht="5.85" customHeight="1">
      <c r="A6" s="1"/>
      <c r="B6" s="1"/>
      <c r="C6" s="1"/>
      <c r="D6" s="1"/>
      <c r="E6" s="1"/>
      <c r="F6" s="2"/>
      <c r="G6" s="1"/>
      <c r="H6" s="3"/>
      <c r="I6" s="1"/>
      <c r="J6" s="1"/>
      <c r="K6" s="1"/>
      <c r="L6" s="1"/>
      <c r="M6" s="1"/>
      <c r="N6" s="1"/>
      <c r="O6" s="1"/>
    </row>
    <row r="7" spans="1:17" ht="5.85" customHeight="1">
      <c r="A7" s="1"/>
      <c r="B7" s="1"/>
      <c r="C7" s="1"/>
      <c r="D7" s="1"/>
      <c r="E7" s="1"/>
      <c r="F7" s="2"/>
      <c r="G7" s="1"/>
      <c r="H7" s="3"/>
      <c r="I7" s="1"/>
      <c r="J7" s="1"/>
      <c r="K7" s="1"/>
      <c r="L7" s="1"/>
      <c r="M7" s="1"/>
      <c r="N7" s="1"/>
      <c r="O7" s="1"/>
      <c r="P7" s="1"/>
      <c r="Q7" s="1"/>
    </row>
    <row r="8" spans="1:17" ht="5.85" customHeight="1">
      <c r="A8" s="1"/>
      <c r="B8" s="1"/>
      <c r="C8" s="1"/>
      <c r="D8" s="1"/>
      <c r="E8" s="1"/>
      <c r="F8" s="2"/>
      <c r="G8" s="1"/>
      <c r="H8" s="3"/>
      <c r="I8" s="1"/>
      <c r="J8" s="1"/>
      <c r="K8" s="1"/>
      <c r="L8" s="1"/>
      <c r="M8" s="1"/>
      <c r="N8" s="1"/>
      <c r="O8" s="1"/>
      <c r="P8" s="1"/>
      <c r="Q8" s="1"/>
    </row>
    <row r="9" spans="1:17" ht="5.85" customHeight="1">
      <c r="A9" s="1"/>
      <c r="B9" s="1"/>
      <c r="C9" s="1"/>
      <c r="D9" s="1"/>
      <c r="E9" s="1"/>
      <c r="F9" s="2"/>
      <c r="G9" s="1"/>
      <c r="H9" s="3"/>
      <c r="I9" s="1"/>
      <c r="J9" s="1"/>
      <c r="K9" s="1"/>
      <c r="L9" s="1"/>
      <c r="M9" s="1"/>
      <c r="N9" s="1"/>
      <c r="O9" s="1"/>
      <c r="P9" s="1"/>
      <c r="Q9" s="1"/>
    </row>
    <row r="10" spans="1:17" ht="5.85" customHeight="1">
      <c r="A10" s="1"/>
      <c r="B10" s="1"/>
      <c r="C10" s="1"/>
      <c r="D10" s="1"/>
      <c r="E10" s="1"/>
      <c r="F10" s="2"/>
      <c r="G10" s="1"/>
      <c r="H10" s="3"/>
      <c r="I10" s="1"/>
      <c r="J10" s="1"/>
      <c r="K10" s="1"/>
      <c r="L10" s="1"/>
      <c r="M10" s="1"/>
      <c r="N10" s="1"/>
      <c r="O10" s="1"/>
      <c r="P10" s="1"/>
      <c r="Q10" s="1"/>
    </row>
    <row r="11" spans="1:17" ht="5.85" customHeight="1">
      <c r="A11" s="1"/>
      <c r="B11" s="1"/>
      <c r="C11" s="1"/>
      <c r="D11" s="1"/>
      <c r="E11" s="1"/>
      <c r="F11" s="2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</row>
    <row r="12" spans="1:17" ht="5.85" customHeight="1">
      <c r="A12" s="1"/>
      <c r="B12" s="1"/>
      <c r="C12" s="1"/>
      <c r="D12" s="1"/>
      <c r="E12" s="1"/>
      <c r="F12" s="2"/>
      <c r="G12" s="1"/>
      <c r="H12" s="3"/>
      <c r="I12" s="1"/>
      <c r="J12" s="1"/>
      <c r="K12" s="1"/>
      <c r="L12" s="1"/>
      <c r="M12" s="1"/>
      <c r="N12" s="1"/>
      <c r="O12" s="1"/>
      <c r="P12" s="1"/>
      <c r="Q12" s="1"/>
    </row>
    <row r="13" spans="1:17" ht="5.85" customHeight="1">
      <c r="A13" s="1"/>
      <c r="B13" s="1"/>
      <c r="C13" s="1"/>
      <c r="D13" s="1"/>
      <c r="E13" s="1"/>
      <c r="F13" s="2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</row>
    <row r="14" spans="1:17" ht="5.85" customHeight="1">
      <c r="A14" s="1"/>
      <c r="B14" s="1"/>
      <c r="C14" s="1"/>
      <c r="D14" s="1"/>
      <c r="E14" s="1"/>
      <c r="F14" s="2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</row>
    <row r="15" spans="1:17" ht="5.85" customHeight="1">
      <c r="A15" s="1"/>
      <c r="B15" s="1"/>
      <c r="C15" s="1"/>
      <c r="D15" s="1"/>
      <c r="E15" s="1"/>
      <c r="F15" s="2"/>
      <c r="G15" s="1"/>
      <c r="H15" s="3"/>
      <c r="I15" s="1"/>
      <c r="J15" s="1"/>
      <c r="K15" s="1"/>
      <c r="L15" s="1"/>
      <c r="M15" s="1"/>
      <c r="N15" s="1"/>
      <c r="O15" s="1"/>
    </row>
    <row r="16" spans="1:17" ht="5.85" customHeight="1">
      <c r="A16" s="1"/>
      <c r="B16" s="1"/>
      <c r="C16" s="1"/>
      <c r="D16" s="1"/>
      <c r="E16" s="1"/>
      <c r="F16" s="2"/>
      <c r="G16" s="1"/>
      <c r="H16" s="3"/>
      <c r="I16" s="1"/>
      <c r="J16" s="1"/>
      <c r="K16" s="1"/>
      <c r="L16" s="1"/>
      <c r="M16" s="1"/>
      <c r="N16" s="1"/>
      <c r="O16" s="1"/>
    </row>
    <row r="17" spans="1:17" ht="5.85" customHeight="1">
      <c r="A17" s="1"/>
      <c r="B17" s="1"/>
      <c r="C17" s="1"/>
      <c r="D17" s="1"/>
      <c r="E17" s="1"/>
      <c r="F17" s="2"/>
      <c r="G17" s="1"/>
      <c r="H17" s="3"/>
      <c r="I17" s="1"/>
      <c r="J17" s="1"/>
      <c r="K17" s="1"/>
      <c r="L17" s="1"/>
      <c r="M17" s="1"/>
      <c r="N17" s="1"/>
      <c r="O17" s="1"/>
    </row>
    <row r="18" spans="1:17" ht="5.85" customHeight="1">
      <c r="A18" s="1"/>
      <c r="B18" s="1"/>
      <c r="C18" s="1"/>
      <c r="D18" s="1"/>
      <c r="E18" s="1"/>
      <c r="F18" s="2"/>
      <c r="G18" s="1"/>
      <c r="H18" s="3"/>
      <c r="I18" s="1"/>
      <c r="J18" s="1"/>
      <c r="K18" s="1"/>
      <c r="L18" s="1"/>
      <c r="O18" s="1"/>
    </row>
    <row r="19" spans="1:17" ht="5.85" customHeight="1">
      <c r="A19" s="1"/>
      <c r="B19" s="1"/>
      <c r="C19" s="1"/>
      <c r="D19" s="1"/>
      <c r="E19" s="1"/>
      <c r="F19" s="2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</row>
    <row r="20" spans="1:17" ht="5.85" customHeight="1">
      <c r="A20" s="1"/>
      <c r="B20" s="1"/>
      <c r="C20" s="1"/>
      <c r="D20" s="1"/>
      <c r="E20" s="1"/>
      <c r="F20" s="2"/>
      <c r="G20" s="1"/>
      <c r="H20" s="3"/>
      <c r="I20" s="1"/>
      <c r="J20" s="1"/>
      <c r="K20" s="1"/>
      <c r="L20" s="1"/>
      <c r="M20" s="1"/>
      <c r="N20" s="1"/>
      <c r="O20" s="1"/>
      <c r="P20" s="1"/>
      <c r="Q20" s="1"/>
    </row>
    <row r="21" spans="1:17" ht="5.85" customHeight="1">
      <c r="A21" s="1"/>
      <c r="B21" s="1"/>
      <c r="C21" s="1"/>
      <c r="D21" s="1"/>
      <c r="E21" s="1"/>
      <c r="F21" s="2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</row>
    <row r="22" spans="1:17" ht="5.85" customHeight="1">
      <c r="A22" s="1"/>
      <c r="B22" s="1"/>
      <c r="C22" s="1"/>
      <c r="D22" s="1"/>
      <c r="E22" s="1"/>
      <c r="F22" s="2"/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</row>
    <row r="23" spans="1:17" ht="5.85" customHeight="1">
      <c r="A23" s="1"/>
      <c r="B23" s="1"/>
      <c r="C23" s="1"/>
      <c r="D23" s="1"/>
      <c r="E23" s="1"/>
      <c r="F23" s="2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</row>
    <row r="24" spans="1:17" ht="5.85" customHeight="1">
      <c r="A24" s="1"/>
      <c r="B24" s="1"/>
      <c r="C24" s="1"/>
      <c r="D24" s="1"/>
      <c r="E24" s="1"/>
      <c r="F24" s="2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</row>
    <row r="25" spans="1:17" ht="5.85" customHeight="1">
      <c r="A25" s="1"/>
      <c r="B25" s="1"/>
      <c r="C25" s="1"/>
      <c r="D25" s="1"/>
      <c r="E25" s="1"/>
      <c r="F25" s="2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</row>
    <row r="26" spans="1:17" ht="5.85" customHeight="1">
      <c r="A26" s="1"/>
      <c r="B26" s="1"/>
      <c r="C26" s="1"/>
      <c r="D26" s="1"/>
      <c r="E26" s="1"/>
      <c r="F26" s="2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</row>
    <row r="27" spans="1:17" ht="5.85" customHeight="1">
      <c r="A27" s="1"/>
      <c r="B27" s="1"/>
      <c r="C27" s="1"/>
      <c r="D27" s="1"/>
      <c r="E27" s="1"/>
      <c r="F27" s="2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</row>
    <row r="28" spans="1:17" ht="5.85" customHeight="1">
      <c r="A28" s="1"/>
      <c r="B28" s="1"/>
      <c r="C28" s="1"/>
      <c r="D28" s="1"/>
      <c r="E28" s="1"/>
      <c r="F28" s="2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</row>
    <row r="29" spans="1:17" ht="5.85" customHeight="1">
      <c r="A29" s="1"/>
      <c r="B29" s="1"/>
      <c r="C29" s="1"/>
      <c r="D29" s="1"/>
      <c r="E29" s="1"/>
      <c r="F29" s="2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</row>
    <row r="30" spans="1:17" ht="5.85" customHeight="1">
      <c r="A30" s="1"/>
      <c r="B30" s="1"/>
      <c r="C30" s="1"/>
      <c r="D30" s="1"/>
      <c r="E30" s="1"/>
      <c r="F30" s="2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</row>
    <row r="31" spans="1:17" ht="5.85" customHeight="1">
      <c r="A31" s="1"/>
      <c r="B31" s="1"/>
      <c r="C31" s="1"/>
      <c r="D31" s="1"/>
      <c r="E31" s="1"/>
      <c r="F31" s="2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</row>
    <row r="32" spans="1:17" ht="5.85" customHeight="1">
      <c r="A32" s="1"/>
      <c r="B32" s="1"/>
      <c r="C32" s="1"/>
      <c r="D32" s="1"/>
      <c r="E32" s="1"/>
      <c r="F32" s="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</row>
    <row r="33" spans="1:17" ht="5.85" customHeight="1">
      <c r="A33" s="1"/>
      <c r="B33" s="1"/>
      <c r="C33" s="1"/>
      <c r="D33" s="1"/>
      <c r="E33" s="1"/>
      <c r="F33" s="2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</row>
    <row r="34" spans="1:17" ht="5.85" customHeight="1">
      <c r="A34" s="1"/>
      <c r="B34" s="1"/>
      <c r="C34" s="1"/>
      <c r="D34" s="1"/>
      <c r="E34" s="1"/>
      <c r="F34" s="2"/>
      <c r="G34" s="1"/>
      <c r="H34" s="3"/>
      <c r="I34" s="1"/>
      <c r="J34" s="1"/>
      <c r="K34" s="1"/>
      <c r="L34" s="1"/>
      <c r="M34" s="1"/>
      <c r="N34" s="1"/>
      <c r="O34" s="1"/>
      <c r="P34" s="1"/>
      <c r="Q34" s="1"/>
    </row>
    <row r="35" spans="1:17" ht="5.85" customHeight="1">
      <c r="A35" s="1"/>
      <c r="B35" s="1"/>
      <c r="C35" s="1"/>
      <c r="D35" s="1"/>
      <c r="E35" s="1"/>
      <c r="F35" s="2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</row>
    <row r="36" spans="1:17" ht="5.85" customHeight="1">
      <c r="A36" s="1"/>
      <c r="B36" s="1"/>
      <c r="C36" s="1"/>
      <c r="D36" s="1"/>
      <c r="E36" s="1"/>
      <c r="F36" s="2"/>
      <c r="G36" s="1"/>
      <c r="H36" s="3"/>
      <c r="I36" s="1"/>
      <c r="J36" s="1"/>
      <c r="K36" s="1"/>
      <c r="L36" s="1"/>
      <c r="M36" s="1"/>
      <c r="N36" s="1"/>
      <c r="O36" s="1"/>
      <c r="P36" s="1"/>
      <c r="Q36" s="1"/>
    </row>
    <row r="37" spans="1:17" ht="5.85" customHeight="1">
      <c r="A37" s="1"/>
      <c r="B37" s="1"/>
      <c r="C37" s="1"/>
      <c r="D37" s="1"/>
      <c r="E37" s="1"/>
      <c r="F37" s="2"/>
      <c r="G37" s="1"/>
      <c r="H37" s="3"/>
      <c r="I37" s="1"/>
      <c r="J37" s="1"/>
      <c r="K37" s="1"/>
      <c r="L37" s="1"/>
      <c r="M37" s="1"/>
      <c r="N37" s="1"/>
      <c r="O37" s="1"/>
    </row>
    <row r="38" spans="1:17" ht="5.85" customHeight="1">
      <c r="A38" s="1"/>
      <c r="B38" s="1"/>
      <c r="C38" s="1"/>
      <c r="D38" s="1"/>
      <c r="E38" s="1"/>
      <c r="F38" s="2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</row>
    <row r="39" spans="1:17" ht="5.85" customHeight="1">
      <c r="A39" s="1"/>
      <c r="B39" s="1"/>
      <c r="C39" s="1"/>
      <c r="D39" s="1"/>
      <c r="E39" s="1"/>
      <c r="F39" s="2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</row>
    <row r="40" spans="1:17" ht="5.85" customHeight="1">
      <c r="A40" s="1"/>
      <c r="B40" s="1"/>
      <c r="C40" s="1"/>
      <c r="D40" s="1"/>
      <c r="E40" s="1"/>
      <c r="F40" s="2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</row>
    <row r="41" spans="1:17" ht="5.85" customHeight="1">
      <c r="A41" s="1"/>
      <c r="B41" s="1"/>
      <c r="C41" s="1"/>
      <c r="D41" s="1"/>
      <c r="E41" s="1"/>
      <c r="F41" s="2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</row>
    <row r="42" spans="1:17" ht="5.85" customHeight="1">
      <c r="A42" s="1"/>
      <c r="B42" s="1"/>
      <c r="C42" s="1"/>
      <c r="D42" s="1"/>
      <c r="E42" s="1"/>
      <c r="F42" s="2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</row>
    <row r="43" spans="1:17" ht="5.85" customHeight="1">
      <c r="A43" s="1"/>
      <c r="B43" s="1"/>
      <c r="C43" s="1"/>
      <c r="D43" s="1"/>
      <c r="E43" s="1"/>
      <c r="F43" s="2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</row>
    <row r="44" spans="1:17" ht="5.85" customHeight="1">
      <c r="A44" s="1"/>
      <c r="B44" s="1"/>
      <c r="C44" s="1"/>
      <c r="D44" s="1"/>
      <c r="E44" s="1"/>
      <c r="F44" s="2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</row>
    <row r="45" spans="1:17" ht="5.85" customHeight="1">
      <c r="A45" s="1"/>
      <c r="B45" s="1"/>
      <c r="C45" s="1"/>
      <c r="D45" s="1"/>
      <c r="E45" s="1"/>
      <c r="F45" s="2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</row>
    <row r="46" spans="1:17" ht="5.85" customHeight="1">
      <c r="A46" s="1"/>
      <c r="B46" s="1"/>
      <c r="C46" s="1"/>
      <c r="D46" s="1"/>
      <c r="E46" s="1"/>
      <c r="F46" s="2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</row>
    <row r="47" spans="1:17" ht="5.85" customHeight="1">
      <c r="A47" s="1"/>
      <c r="B47" s="1"/>
      <c r="C47" s="1"/>
      <c r="D47" s="1"/>
      <c r="E47" s="1"/>
      <c r="F47" s="2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</row>
    <row r="48" spans="1:17" ht="5.85" customHeight="1">
      <c r="A48" s="1"/>
      <c r="B48" s="1"/>
      <c r="C48" s="1"/>
      <c r="D48" s="1"/>
      <c r="E48" s="1"/>
      <c r="F48" s="2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</row>
    <row r="49" spans="1:17" ht="5.85" customHeight="1">
      <c r="A49" s="1"/>
      <c r="B49" s="1"/>
      <c r="C49" s="1"/>
      <c r="D49" s="1"/>
      <c r="E49" s="1"/>
      <c r="F49" s="2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</row>
    <row r="50" spans="1:17" ht="5.85" customHeight="1">
      <c r="A50" s="1"/>
      <c r="B50" s="1"/>
      <c r="C50" s="1"/>
      <c r="D50" s="1"/>
      <c r="E50" s="1"/>
      <c r="F50" s="2"/>
      <c r="G50" s="1"/>
      <c r="H50" s="3"/>
      <c r="I50" s="1"/>
      <c r="J50" s="1"/>
      <c r="K50" s="1"/>
      <c r="L50" s="1"/>
      <c r="M50" s="1"/>
      <c r="N50" s="1"/>
      <c r="O50" s="1"/>
    </row>
    <row r="51" spans="1:17" ht="5.85" customHeight="1">
      <c r="A51" s="1"/>
      <c r="B51" s="1"/>
      <c r="C51" s="1"/>
      <c r="D51" s="1"/>
      <c r="E51" s="1"/>
      <c r="F51" s="2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</row>
    <row r="52" spans="1:17" ht="5.85" customHeight="1">
      <c r="A52" s="1"/>
      <c r="B52" s="1"/>
      <c r="C52" s="1"/>
      <c r="D52" s="1"/>
      <c r="E52" s="1"/>
      <c r="F52" s="2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</row>
    <row r="53" spans="1:17" ht="5.85" customHeight="1">
      <c r="A53" s="1"/>
      <c r="B53" s="1"/>
      <c r="C53" s="1"/>
      <c r="D53" s="1"/>
      <c r="E53" s="1"/>
      <c r="F53" s="2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</row>
    <row r="54" spans="1:17" ht="5.85" customHeight="1">
      <c r="A54" s="1"/>
      <c r="B54" s="1"/>
      <c r="C54" s="1"/>
      <c r="D54" s="1"/>
      <c r="E54" s="1"/>
      <c r="F54" s="2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</row>
    <row r="55" spans="1:17" ht="5.85" customHeight="1">
      <c r="A55" s="1"/>
      <c r="B55" s="1"/>
      <c r="C55" s="1"/>
      <c r="D55" s="1"/>
      <c r="E55" s="1"/>
      <c r="F55" s="2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</row>
    <row r="56" spans="1:17" ht="5.85" customHeight="1">
      <c r="A56" s="1"/>
      <c r="B56" s="1"/>
      <c r="C56" s="1"/>
      <c r="D56" s="1"/>
      <c r="E56" s="1"/>
      <c r="F56" s="2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</row>
    <row r="57" spans="1:17" ht="5.85" customHeight="1">
      <c r="A57" s="1"/>
      <c r="B57" s="1"/>
      <c r="C57" s="1"/>
      <c r="D57" s="1"/>
      <c r="E57" s="1"/>
      <c r="F57" s="2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</row>
    <row r="58" spans="1:17" ht="5.85" customHeight="1">
      <c r="A58" s="1"/>
      <c r="B58" s="1"/>
      <c r="C58" s="1"/>
      <c r="D58" s="1"/>
      <c r="E58" s="1"/>
      <c r="F58" s="2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</row>
    <row r="59" spans="1:17" ht="5.85" customHeight="1">
      <c r="A59" s="1"/>
      <c r="B59" s="1"/>
      <c r="C59" s="1"/>
      <c r="D59" s="1"/>
      <c r="E59" s="1"/>
      <c r="F59" s="2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</row>
    <row r="60" spans="1:17" ht="5.85" customHeight="1">
      <c r="A60" s="1"/>
      <c r="B60" s="1"/>
      <c r="C60" s="1"/>
      <c r="D60" s="1"/>
      <c r="E60" s="1"/>
      <c r="F60" s="2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</row>
    <row r="61" spans="1:17" ht="5.85" customHeight="1">
      <c r="A61" s="1"/>
      <c r="B61" s="1"/>
      <c r="C61" s="1"/>
      <c r="D61" s="1"/>
      <c r="E61" s="1"/>
      <c r="F61" s="2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</row>
    <row r="62" spans="1:17" ht="5.85" customHeight="1">
      <c r="A62" s="1"/>
      <c r="B62" s="1"/>
      <c r="C62" s="1"/>
      <c r="D62" s="1"/>
      <c r="E62" s="1"/>
      <c r="F62" s="2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</row>
    <row r="63" spans="1:17" ht="5.85" customHeight="1">
      <c r="A63" s="1"/>
      <c r="B63" s="1"/>
      <c r="C63" s="1"/>
      <c r="D63" s="1"/>
      <c r="E63" s="1"/>
      <c r="F63" s="2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</row>
    <row r="64" spans="1:17" ht="5.85" customHeight="1">
      <c r="A64" s="1"/>
      <c r="B64" s="1"/>
      <c r="C64" s="1"/>
      <c r="D64" s="1"/>
      <c r="E64" s="1"/>
      <c r="F64" s="2"/>
      <c r="G64" s="1"/>
      <c r="H64" s="3"/>
      <c r="I64" s="1"/>
      <c r="J64" s="1"/>
      <c r="K64" s="1"/>
      <c r="L64" s="1"/>
      <c r="M64" s="1"/>
      <c r="N64" s="1"/>
      <c r="O64" s="1"/>
    </row>
    <row r="65" spans="1:17" ht="5.85" customHeight="1">
      <c r="A65" s="1"/>
      <c r="B65" s="1"/>
      <c r="C65" s="1"/>
      <c r="D65" s="1"/>
      <c r="E65" s="1"/>
      <c r="F65" s="2"/>
      <c r="G65" s="1"/>
      <c r="H65" s="3"/>
      <c r="I65" s="1"/>
      <c r="J65" s="1"/>
      <c r="K65" s="1"/>
      <c r="L65" s="1"/>
      <c r="M65" s="1"/>
      <c r="N65" s="1"/>
      <c r="O65" s="1"/>
    </row>
    <row r="66" spans="1:17" ht="5.85" customHeight="1">
      <c r="A66" s="1"/>
      <c r="B66" s="1"/>
      <c r="C66" s="1"/>
      <c r="D66" s="1"/>
      <c r="E66" s="1"/>
      <c r="F66" s="2"/>
      <c r="G66" s="1"/>
      <c r="H66" s="3"/>
      <c r="I66" s="1"/>
      <c r="J66" s="1"/>
      <c r="K66" s="1"/>
      <c r="L66" s="1"/>
      <c r="M66" s="1"/>
      <c r="N66" s="1"/>
      <c r="O66" s="1"/>
    </row>
    <row r="67" spans="1:17" ht="5.85" customHeight="1">
      <c r="A67" s="1"/>
      <c r="B67" s="1"/>
      <c r="C67" s="1"/>
      <c r="D67" s="1"/>
      <c r="E67" s="1"/>
      <c r="F67" s="2"/>
      <c r="G67" s="1"/>
      <c r="H67" s="3"/>
      <c r="I67" s="1"/>
      <c r="J67" s="1"/>
      <c r="K67" s="1"/>
      <c r="L67" s="1"/>
      <c r="M67" s="1"/>
      <c r="N67" s="1"/>
      <c r="O67" s="1"/>
    </row>
    <row r="68" spans="1:17" ht="5.85" customHeight="1">
      <c r="A68" s="1"/>
      <c r="B68" s="1"/>
      <c r="C68" s="1"/>
      <c r="D68" s="1"/>
      <c r="E68" s="1"/>
      <c r="F68" s="2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</row>
    <row r="69" spans="1:17" ht="5.85" customHeight="1">
      <c r="A69" s="1"/>
      <c r="B69" s="1"/>
      <c r="C69" s="1"/>
      <c r="D69" s="1"/>
      <c r="E69" s="1"/>
      <c r="F69" s="2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</row>
    <row r="70" spans="1:17" ht="5.85" customHeight="1">
      <c r="A70" s="1"/>
      <c r="B70" s="1"/>
      <c r="C70" s="1"/>
      <c r="D70" s="1"/>
      <c r="E70" s="1"/>
      <c r="F70" s="2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</row>
    <row r="71" spans="1:17" ht="5.85" customHeight="1">
      <c r="A71" s="1"/>
      <c r="B71" s="1"/>
      <c r="C71" s="1"/>
      <c r="D71" s="1"/>
      <c r="E71" s="1"/>
      <c r="F71" s="2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</row>
    <row r="72" spans="1:17" ht="5.85" customHeight="1">
      <c r="A72" s="1"/>
      <c r="B72" s="1"/>
      <c r="C72" s="1"/>
      <c r="D72" s="1"/>
      <c r="E72" s="1"/>
      <c r="F72" s="2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</row>
    <row r="73" spans="1:17" ht="5.85" customHeight="1">
      <c r="A73" s="1"/>
      <c r="B73" s="1"/>
      <c r="C73" s="1"/>
      <c r="D73" s="1"/>
      <c r="E73" s="1"/>
      <c r="F73" s="2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</row>
    <row r="74" spans="1:17" ht="5.85" customHeight="1">
      <c r="A74" s="1"/>
      <c r="B74" s="1"/>
      <c r="C74" s="1"/>
      <c r="D74" s="1"/>
      <c r="E74" s="1"/>
      <c r="F74" s="2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</row>
    <row r="75" spans="1:17" ht="5.85" customHeight="1">
      <c r="A75" s="1"/>
      <c r="B75" s="1"/>
      <c r="C75" s="1"/>
      <c r="D75" s="1"/>
      <c r="E75" s="1"/>
      <c r="F75" s="2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</row>
    <row r="76" spans="1:17" ht="5.85" customHeight="1">
      <c r="A76" s="1"/>
      <c r="B76" s="1"/>
      <c r="C76" s="1"/>
      <c r="D76" s="1"/>
      <c r="E76" s="1"/>
      <c r="F76" s="2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</row>
    <row r="77" spans="1:17" ht="5.85" customHeight="1">
      <c r="A77" s="1"/>
      <c r="B77" s="1"/>
      <c r="C77" s="1"/>
      <c r="D77" s="1"/>
      <c r="E77" s="1"/>
      <c r="F77" s="2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</row>
    <row r="78" spans="1:17" ht="5.85" customHeight="1">
      <c r="A78" s="1"/>
      <c r="B78" s="1"/>
      <c r="C78" s="1"/>
      <c r="D78" s="1"/>
      <c r="E78" s="1"/>
      <c r="F78" s="2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</row>
    <row r="79" spans="1:17" ht="5.85" customHeight="1">
      <c r="A79" s="1"/>
      <c r="B79" s="1"/>
      <c r="C79" s="1"/>
      <c r="D79" s="1"/>
      <c r="E79" s="1"/>
      <c r="F79" s="2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</row>
    <row r="80" spans="1:17" ht="5.85" customHeight="1">
      <c r="A80" s="1"/>
      <c r="B80" s="1"/>
      <c r="C80" s="1"/>
      <c r="D80" s="1"/>
      <c r="E80" s="1"/>
      <c r="F80" s="2"/>
      <c r="G80" s="1"/>
      <c r="H80" s="3"/>
      <c r="I80" s="1"/>
      <c r="J80" s="1"/>
      <c r="K80" s="1"/>
      <c r="L80" s="1"/>
      <c r="M80" s="1"/>
      <c r="N80" s="1"/>
      <c r="O80" s="1"/>
    </row>
    <row r="81" spans="1:17" ht="5.85" customHeight="1">
      <c r="A81" s="1"/>
      <c r="B81" s="1"/>
      <c r="C81" s="1"/>
      <c r="D81" s="1"/>
      <c r="E81" s="1"/>
      <c r="F81" s="2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</row>
    <row r="82" spans="1:17" ht="5.85" customHeight="1">
      <c r="A82" s="1"/>
      <c r="B82" s="1"/>
      <c r="C82" s="1"/>
      <c r="D82" s="1"/>
      <c r="E82" s="1"/>
      <c r="F82" s="2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</row>
    <row r="83" spans="1:17" ht="5.85" customHeight="1">
      <c r="A83" s="1"/>
      <c r="B83" s="1"/>
      <c r="C83" s="1"/>
      <c r="D83" s="1"/>
      <c r="E83" s="1"/>
      <c r="F83" s="2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</row>
    <row r="84" spans="1:17" ht="5.85" customHeight="1">
      <c r="A84" s="1"/>
      <c r="B84" s="1"/>
      <c r="C84" s="1"/>
      <c r="D84" s="1"/>
      <c r="E84" s="1"/>
      <c r="F84" s="2"/>
      <c r="G84" s="1"/>
      <c r="H84" s="3"/>
      <c r="I84" s="1"/>
      <c r="J84" s="1"/>
      <c r="K84" s="1"/>
      <c r="L84" s="1"/>
      <c r="M84" s="1"/>
      <c r="N84" s="1"/>
      <c r="O84" s="1"/>
    </row>
    <row r="85" spans="1:17" ht="5.85" customHeight="1">
      <c r="A85" s="1"/>
      <c r="B85" s="1"/>
      <c r="C85" s="1"/>
      <c r="D85" s="1"/>
      <c r="E85" s="1"/>
      <c r="F85" s="2"/>
      <c r="G85" s="1"/>
      <c r="H85" s="3"/>
      <c r="I85" s="1"/>
      <c r="J85" s="1"/>
      <c r="K85" s="1"/>
      <c r="L85" s="1"/>
      <c r="M85" s="1"/>
      <c r="N85" s="1"/>
      <c r="O85" s="1"/>
    </row>
    <row r="86" spans="1:17" ht="5.85" customHeight="1">
      <c r="A86" s="1"/>
      <c r="B86" s="1"/>
      <c r="C86" s="1"/>
      <c r="D86" s="1"/>
      <c r="E86" s="1"/>
      <c r="F86" s="2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</row>
    <row r="87" spans="1:17" ht="5.85" customHeight="1">
      <c r="A87" s="1"/>
      <c r="B87" s="1"/>
      <c r="C87" s="1"/>
      <c r="D87" s="1"/>
      <c r="E87" s="1"/>
      <c r="F87" s="2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</row>
    <row r="88" spans="1:17" ht="5.85" customHeight="1">
      <c r="A88" s="1"/>
      <c r="B88" s="1"/>
      <c r="C88" s="1"/>
      <c r="D88" s="1"/>
      <c r="E88" s="1"/>
      <c r="F88" s="2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</row>
    <row r="89" spans="1:17" ht="5.85" customHeight="1">
      <c r="A89" s="1"/>
      <c r="B89" s="1"/>
      <c r="C89" s="1"/>
      <c r="D89" s="1"/>
      <c r="E89" s="1"/>
      <c r="F89" s="2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</row>
    <row r="90" spans="1:17" ht="5.85" customHeight="1">
      <c r="A90" s="1"/>
      <c r="B90" s="1"/>
      <c r="C90" s="1"/>
      <c r="D90" s="1"/>
      <c r="E90" s="1"/>
      <c r="F90" s="2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</row>
    <row r="91" spans="1:17" ht="5.85" customHeight="1">
      <c r="A91" s="1"/>
      <c r="B91" s="1"/>
      <c r="C91" s="1"/>
      <c r="D91" s="1"/>
      <c r="E91" s="1"/>
      <c r="F91" s="2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</row>
    <row r="92" spans="1:17" ht="5.85" customHeight="1">
      <c r="A92" s="1"/>
      <c r="B92" s="1"/>
      <c r="C92" s="1"/>
      <c r="D92" s="1"/>
      <c r="E92" s="1"/>
      <c r="F92" s="2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</row>
    <row r="93" spans="1:17" ht="5.85" customHeight="1">
      <c r="A93" s="1"/>
      <c r="B93" s="1"/>
      <c r="C93" s="1"/>
      <c r="D93" s="1"/>
      <c r="E93" s="1"/>
      <c r="F93" s="2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</row>
    <row r="94" spans="1:17" ht="5.85" customHeight="1">
      <c r="A94" s="1"/>
      <c r="B94" s="1"/>
      <c r="C94" s="1"/>
      <c r="D94" s="1"/>
      <c r="E94" s="1"/>
      <c r="F94" s="2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</row>
    <row r="95" spans="1:17" ht="5.85" customHeight="1">
      <c r="A95" s="1"/>
      <c r="B95" s="1"/>
      <c r="C95" s="1"/>
      <c r="D95" s="1"/>
      <c r="E95" s="1"/>
      <c r="F95" s="2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</row>
    <row r="96" spans="1:17" ht="5.85" customHeight="1">
      <c r="A96" s="1"/>
      <c r="B96" s="1"/>
      <c r="C96" s="1"/>
      <c r="D96" s="1"/>
      <c r="E96" s="1"/>
      <c r="F96" s="2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</row>
    <row r="97" spans="1:17" ht="5.85" customHeight="1">
      <c r="A97" s="1"/>
      <c r="B97" s="1"/>
      <c r="C97" s="1"/>
      <c r="D97" s="1"/>
      <c r="E97" s="1"/>
      <c r="F97" s="2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</row>
    <row r="98" spans="1:17" ht="5.85" customHeight="1">
      <c r="A98" s="1"/>
      <c r="B98" s="1"/>
      <c r="C98" s="1"/>
      <c r="D98" s="1"/>
      <c r="E98" s="1"/>
      <c r="F98" s="2"/>
      <c r="G98" s="1"/>
      <c r="H98" s="3"/>
      <c r="I98" s="1"/>
      <c r="J98" s="1"/>
      <c r="K98" s="1"/>
      <c r="L98" s="1"/>
      <c r="M98" s="1"/>
      <c r="N98" s="1"/>
      <c r="O98" s="1"/>
    </row>
    <row r="99" spans="1:17" ht="5.85" customHeight="1">
      <c r="A99" s="1"/>
      <c r="B99" s="1"/>
      <c r="C99" s="1"/>
      <c r="D99" s="1"/>
      <c r="E99" s="1"/>
      <c r="F99" s="2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</row>
    <row r="100" spans="1:17" ht="5.85" customHeight="1">
      <c r="A100" s="1"/>
      <c r="B100" s="1"/>
      <c r="C100" s="1"/>
      <c r="D100" s="1"/>
      <c r="E100" s="1"/>
      <c r="F100" s="2"/>
      <c r="G100" s="1"/>
      <c r="H100" s="3"/>
      <c r="I100" s="1"/>
      <c r="J100" s="1"/>
      <c r="K100" s="1"/>
      <c r="L100" s="1"/>
      <c r="M100" s="1"/>
      <c r="N100" s="1"/>
      <c r="O100" s="1"/>
    </row>
    <row r="101" spans="1:17" ht="5.85" customHeight="1">
      <c r="A101" s="1"/>
      <c r="B101" s="1"/>
      <c r="C101" s="1"/>
      <c r="D101" s="1"/>
      <c r="E101" s="1"/>
      <c r="F101" s="2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5.85" customHeight="1">
      <c r="A102" s="1"/>
      <c r="B102" s="1"/>
      <c r="C102" s="1"/>
      <c r="D102" s="1"/>
      <c r="E102" s="1"/>
      <c r="F102" s="2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5.85" customHeight="1">
      <c r="A103" s="1"/>
      <c r="B103" s="1"/>
      <c r="C103" s="1"/>
      <c r="D103" s="1"/>
      <c r="E103" s="1"/>
      <c r="F103" s="2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5.85" customHeight="1">
      <c r="A104" s="1"/>
      <c r="B104" s="1"/>
      <c r="C104" s="1"/>
      <c r="D104" s="1"/>
      <c r="E104" s="1"/>
      <c r="F104" s="2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5.85" customHeight="1">
      <c r="A105" s="1"/>
      <c r="B105" s="1"/>
      <c r="C105" s="1"/>
      <c r="D105" s="1"/>
      <c r="E105" s="1"/>
      <c r="F105" s="2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5.85" customHeight="1">
      <c r="A106" s="1"/>
      <c r="B106" s="1"/>
      <c r="C106" s="1"/>
      <c r="D106" s="1"/>
      <c r="E106" s="1"/>
      <c r="F106" s="2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5.85" customHeight="1">
      <c r="A107" s="1"/>
      <c r="B107" s="1"/>
      <c r="C107" s="1"/>
      <c r="D107" s="1"/>
      <c r="E107" s="1"/>
      <c r="F107" s="2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5.85" customHeight="1">
      <c r="A108" s="1"/>
      <c r="B108" s="1"/>
      <c r="C108" s="1"/>
      <c r="D108" s="1"/>
      <c r="E108" s="1"/>
      <c r="F108" s="2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5.85" customHeight="1">
      <c r="A109" s="1"/>
      <c r="B109" s="1"/>
      <c r="C109" s="1"/>
      <c r="D109" s="1"/>
      <c r="E109" s="1"/>
      <c r="F109" s="2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5.85" customHeight="1">
      <c r="A110" s="1"/>
      <c r="B110" s="1"/>
      <c r="C110" s="1"/>
      <c r="D110" s="1"/>
      <c r="E110" s="1"/>
      <c r="F110" s="2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5.85" customHeight="1">
      <c r="A111" s="1"/>
      <c r="B111" s="1"/>
      <c r="C111" s="1"/>
      <c r="D111" s="1"/>
      <c r="E111" s="1"/>
      <c r="F111" s="2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5.85" customHeight="1">
      <c r="A112" s="1"/>
      <c r="B112" s="1"/>
      <c r="C112" s="1"/>
      <c r="D112" s="1"/>
      <c r="E112" s="1"/>
      <c r="F112" s="2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5.85" customHeight="1">
      <c r="A113" s="1"/>
      <c r="B113" s="1"/>
      <c r="C113" s="1"/>
      <c r="D113" s="1"/>
      <c r="E113" s="1"/>
      <c r="F113" s="2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5.85" customHeight="1">
      <c r="A114" s="1"/>
      <c r="B114" s="1"/>
      <c r="C114" s="1"/>
      <c r="D114" s="1"/>
      <c r="E114" s="1"/>
      <c r="F114" s="2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5.85" customHeight="1">
      <c r="A115" s="1"/>
      <c r="B115" s="1"/>
      <c r="C115" s="1"/>
      <c r="D115" s="1"/>
      <c r="E115" s="1"/>
      <c r="F115" s="2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5.85" customHeight="1">
      <c r="A116" s="1"/>
      <c r="B116" s="1"/>
      <c r="C116" s="1"/>
      <c r="D116" s="1"/>
      <c r="E116" s="1"/>
      <c r="F116" s="2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5.85" customHeight="1">
      <c r="A117" s="1"/>
      <c r="B117" s="1"/>
      <c r="C117" s="1"/>
      <c r="D117" s="1"/>
      <c r="E117" s="1"/>
      <c r="F117" s="2"/>
      <c r="G117" s="1"/>
      <c r="H117" s="3"/>
      <c r="I117" s="1"/>
      <c r="J117" s="1"/>
      <c r="K117" s="1"/>
      <c r="L117" s="1"/>
      <c r="O117" s="1"/>
    </row>
    <row r="118" spans="1:17" ht="5.85" customHeight="1">
      <c r="A118" s="1"/>
      <c r="B118" s="1"/>
      <c r="C118" s="1"/>
      <c r="D118" s="1"/>
      <c r="E118" s="1"/>
      <c r="F118" s="2"/>
      <c r="G118" s="1"/>
      <c r="H118" s="3"/>
      <c r="I118" s="1"/>
      <c r="J118" s="1"/>
      <c r="K118" s="1"/>
      <c r="L118" s="1"/>
      <c r="O118" s="1"/>
    </row>
    <row r="119" spans="1:17" ht="5.85" customHeight="1">
      <c r="A119" s="1"/>
      <c r="B119" s="1"/>
      <c r="C119" s="1"/>
      <c r="D119" s="1"/>
      <c r="E119" s="1"/>
      <c r="F119" s="2"/>
      <c r="G119" s="1"/>
      <c r="H119" s="3"/>
      <c r="I119" s="1"/>
      <c r="J119" s="1"/>
      <c r="K119" s="1"/>
      <c r="L119" s="1"/>
      <c r="M119" s="1"/>
      <c r="N119" s="1"/>
      <c r="O119" s="1"/>
    </row>
    <row r="120" spans="1:17" ht="5.85" customHeight="1">
      <c r="A120" s="1"/>
      <c r="B120" s="1"/>
      <c r="C120" s="1"/>
      <c r="D120" s="1"/>
      <c r="E120" s="1"/>
      <c r="F120" s="2"/>
      <c r="G120" s="1"/>
      <c r="H120" s="3"/>
      <c r="I120" s="1"/>
      <c r="J120" s="1"/>
      <c r="K120" s="1"/>
      <c r="L120" s="1"/>
      <c r="M120" s="1"/>
      <c r="N120" s="1"/>
      <c r="O120" s="1"/>
    </row>
    <row r="121" spans="1:17" ht="5.85" customHeight="1">
      <c r="A121" s="1"/>
      <c r="B121" s="1"/>
      <c r="C121" s="1"/>
      <c r="D121" s="1"/>
      <c r="E121" s="1"/>
      <c r="F121" s="2"/>
      <c r="G121" s="1"/>
      <c r="H121" s="3"/>
      <c r="I121" s="1"/>
      <c r="J121" s="1"/>
      <c r="K121" s="1"/>
      <c r="L121" s="1"/>
      <c r="O121" s="1"/>
    </row>
    <row r="122" spans="1:17" ht="5.85" customHeight="1">
      <c r="A122" s="1"/>
      <c r="B122" s="1"/>
      <c r="C122" s="1"/>
      <c r="D122" s="1"/>
      <c r="E122" s="1"/>
      <c r="F122" s="2"/>
      <c r="G122" s="1"/>
      <c r="H122" s="3"/>
      <c r="I122" s="1"/>
      <c r="J122" s="1"/>
      <c r="K122" s="1"/>
      <c r="L122" s="1"/>
      <c r="M122" s="1"/>
      <c r="N122" s="1"/>
      <c r="O122" s="1"/>
    </row>
    <row r="123" spans="1:17" ht="5.85" customHeight="1">
      <c r="A123" s="1"/>
      <c r="B123" s="1"/>
      <c r="C123" s="1"/>
      <c r="D123" s="1"/>
      <c r="E123" s="1"/>
      <c r="F123" s="2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5.85" customHeight="1">
      <c r="A124" s="1"/>
      <c r="B124" s="1"/>
      <c r="C124" s="1"/>
      <c r="D124" s="1"/>
      <c r="E124" s="1"/>
      <c r="F124" s="2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5.85" customHeight="1">
      <c r="A125" s="1"/>
      <c r="B125" s="1"/>
      <c r="C125" s="1"/>
      <c r="D125" s="1"/>
      <c r="E125" s="1"/>
      <c r="F125" s="2"/>
      <c r="G125" s="1"/>
      <c r="H125" s="3"/>
      <c r="I125" s="1"/>
      <c r="J125" s="1"/>
      <c r="K125" s="1"/>
      <c r="L125" s="1"/>
      <c r="M125" s="1"/>
      <c r="N125" s="1"/>
      <c r="O125" s="1"/>
    </row>
    <row r="126" spans="1:17" ht="5.85" customHeight="1">
      <c r="A126" s="1"/>
      <c r="B126" s="1"/>
      <c r="C126" s="1"/>
      <c r="D126" s="1"/>
      <c r="E126" s="1"/>
      <c r="F126" s="2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5.85" customHeight="1">
      <c r="A127" s="1"/>
      <c r="B127" s="1"/>
      <c r="C127" s="1"/>
      <c r="D127" s="1"/>
      <c r="E127" s="1"/>
      <c r="F127" s="2"/>
      <c r="G127" s="1"/>
      <c r="H127" s="3"/>
      <c r="I127" s="1"/>
      <c r="J127" s="1"/>
      <c r="K127" s="1"/>
      <c r="L127" s="1"/>
      <c r="M127" s="1"/>
      <c r="N127" s="1"/>
      <c r="O127" s="1"/>
    </row>
    <row r="128" spans="1:17" ht="5.85" customHeight="1">
      <c r="A128" s="1"/>
      <c r="B128" s="1"/>
      <c r="C128" s="1"/>
      <c r="D128" s="1"/>
      <c r="E128" s="1"/>
      <c r="F128" s="2"/>
      <c r="G128" s="1"/>
      <c r="H128" s="3"/>
      <c r="I128" s="1"/>
      <c r="J128" s="1"/>
      <c r="K128" s="1"/>
      <c r="L128" s="1"/>
      <c r="M128" s="1"/>
      <c r="N128" s="1"/>
      <c r="O128" s="1"/>
    </row>
    <row r="129" spans="1:17" ht="5.85" customHeight="1">
      <c r="A129" s="1"/>
      <c r="B129" s="1"/>
      <c r="C129" s="1"/>
      <c r="D129" s="1"/>
      <c r="E129" s="1"/>
      <c r="F129" s="2"/>
      <c r="G129" s="1"/>
      <c r="H129" s="3"/>
      <c r="I129" s="1"/>
      <c r="J129" s="1"/>
      <c r="K129" s="1"/>
      <c r="L129" s="1"/>
      <c r="M129" s="1"/>
      <c r="N129" s="1"/>
      <c r="O129" s="1"/>
    </row>
    <row r="130" spans="1:17" ht="5.85" customHeight="1">
      <c r="A130" s="1"/>
      <c r="B130" s="1"/>
      <c r="C130" s="1"/>
      <c r="D130" s="1"/>
      <c r="E130" s="1"/>
      <c r="F130" s="2"/>
      <c r="G130" s="1"/>
      <c r="H130" s="3"/>
      <c r="I130" s="1"/>
      <c r="J130" s="1"/>
      <c r="K130" s="1"/>
      <c r="L130" s="1"/>
      <c r="M130" s="1"/>
      <c r="N130" s="1"/>
      <c r="O130" s="1"/>
    </row>
    <row r="131" spans="1:17" ht="5.85" customHeight="1">
      <c r="A131" s="1"/>
      <c r="B131" s="1"/>
      <c r="C131" s="1"/>
      <c r="D131" s="1"/>
      <c r="E131" s="1"/>
      <c r="F131" s="2"/>
      <c r="G131" s="1"/>
      <c r="H131" s="3"/>
      <c r="I131" s="1"/>
      <c r="J131" s="1"/>
      <c r="K131" s="1"/>
      <c r="L131" s="1"/>
      <c r="M131" s="1"/>
      <c r="N131" s="1"/>
      <c r="O131" s="1"/>
    </row>
    <row r="132" spans="1:17" ht="5.85" customHeight="1">
      <c r="A132" s="1"/>
      <c r="B132" s="1"/>
      <c r="C132" s="1"/>
      <c r="D132" s="1"/>
      <c r="E132" s="1"/>
      <c r="F132" s="2"/>
      <c r="G132" s="1"/>
      <c r="H132" s="3"/>
      <c r="I132" s="1"/>
      <c r="J132" s="1"/>
      <c r="K132" s="1"/>
      <c r="L132" s="1"/>
      <c r="O132" s="1"/>
    </row>
    <row r="133" spans="1:17" ht="5.85" customHeight="1">
      <c r="A133" s="1"/>
      <c r="B133" s="1"/>
      <c r="C133" s="1"/>
      <c r="D133" s="1"/>
      <c r="E133" s="1"/>
      <c r="F133" s="2"/>
      <c r="G133" s="1"/>
      <c r="H133" s="3"/>
      <c r="I133" s="1"/>
      <c r="J133" s="1"/>
      <c r="K133" s="1"/>
      <c r="L133" s="1"/>
      <c r="O133" s="1"/>
    </row>
    <row r="134" spans="1:17" ht="5.85" customHeight="1">
      <c r="A134" s="1"/>
      <c r="B134" s="1"/>
      <c r="C134" s="1"/>
      <c r="D134" s="1"/>
      <c r="E134" s="1"/>
      <c r="F134" s="2"/>
      <c r="G134" s="1"/>
      <c r="H134" s="3"/>
      <c r="I134" s="1"/>
      <c r="J134" s="1"/>
      <c r="K134" s="1"/>
      <c r="L134" s="1"/>
      <c r="O134" s="1"/>
    </row>
    <row r="135" spans="1:17" ht="5.85" customHeight="1">
      <c r="A135" s="1"/>
      <c r="B135" s="1"/>
      <c r="C135" s="1"/>
      <c r="D135" s="1"/>
      <c r="E135" s="1"/>
      <c r="F135" s="2"/>
      <c r="G135" s="1"/>
      <c r="H135" s="3"/>
      <c r="I135" s="1"/>
      <c r="J135" s="1"/>
      <c r="K135" s="1"/>
      <c r="L135" s="1"/>
      <c r="O135" s="1"/>
    </row>
    <row r="136" spans="1:17" ht="5.85" customHeight="1">
      <c r="A136" s="1"/>
      <c r="B136" s="1"/>
      <c r="C136" s="1"/>
      <c r="D136" s="1"/>
      <c r="E136" s="1"/>
      <c r="F136" s="2"/>
      <c r="G136" s="1"/>
      <c r="H136" s="3"/>
      <c r="I136" s="1"/>
      <c r="J136" s="1"/>
      <c r="K136" s="1"/>
      <c r="L136" s="1"/>
      <c r="M136" s="1"/>
      <c r="N136" s="1"/>
      <c r="O136" s="1"/>
    </row>
    <row r="137" spans="1:17" ht="5.85" customHeight="1">
      <c r="A137" s="1"/>
      <c r="B137" s="1"/>
      <c r="C137" s="1"/>
      <c r="D137" s="1"/>
      <c r="E137" s="1"/>
      <c r="F137" s="2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5.85" customHeight="1">
      <c r="A138" s="1"/>
      <c r="B138" s="1"/>
      <c r="C138" s="1"/>
      <c r="D138" s="1"/>
      <c r="E138" s="1"/>
      <c r="F138" s="2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5.85" customHeight="1">
      <c r="A139" s="1"/>
      <c r="B139" s="1"/>
      <c r="C139" s="1"/>
      <c r="D139" s="1"/>
      <c r="E139" s="1"/>
      <c r="F139" s="2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5.85" customHeight="1">
      <c r="A140" s="1"/>
      <c r="B140" s="1"/>
      <c r="C140" s="1"/>
      <c r="D140" s="1"/>
      <c r="E140" s="1"/>
      <c r="F140" s="2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5.85" customHeight="1">
      <c r="A141" s="1"/>
      <c r="B141" s="1"/>
      <c r="C141" s="1"/>
      <c r="D141" s="1"/>
      <c r="E141" s="1"/>
      <c r="F141" s="2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5.85" customHeight="1">
      <c r="A142" s="1"/>
      <c r="B142" s="1"/>
      <c r="C142" s="1"/>
      <c r="D142" s="1"/>
      <c r="E142" s="1"/>
      <c r="F142" s="2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5.85" customHeight="1">
      <c r="A143" s="1"/>
      <c r="B143" s="1"/>
      <c r="C143" s="1"/>
      <c r="D143" s="1"/>
      <c r="E143" s="1"/>
      <c r="F143" s="2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5.85" customHeight="1">
      <c r="A144" s="1"/>
      <c r="B144" s="1"/>
      <c r="C144" s="1"/>
      <c r="D144" s="1"/>
      <c r="E144" s="1"/>
      <c r="F144" s="2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5.85" customHeight="1">
      <c r="A145" s="1"/>
      <c r="B145" s="1"/>
      <c r="C145" s="1"/>
      <c r="D145" s="1"/>
      <c r="E145" s="1"/>
      <c r="F145" s="2"/>
      <c r="G145" s="1"/>
      <c r="H145" s="3"/>
      <c r="I145" s="1"/>
      <c r="J145" s="1"/>
      <c r="K145" s="1"/>
      <c r="L145" s="1"/>
      <c r="M145" s="1"/>
      <c r="N145" s="1"/>
      <c r="O145" s="1"/>
    </row>
    <row r="146" spans="1:17" ht="5.85" customHeight="1">
      <c r="A146" s="1"/>
      <c r="B146" s="1"/>
      <c r="C146" s="1"/>
      <c r="D146" s="1"/>
      <c r="E146" s="1"/>
      <c r="F146" s="2"/>
      <c r="G146" s="1"/>
      <c r="H146" s="3"/>
      <c r="I146" s="1"/>
      <c r="J146" s="1"/>
      <c r="K146" s="1"/>
      <c r="L146" s="1"/>
      <c r="M146" s="1"/>
      <c r="N146" s="1"/>
      <c r="O146" s="1"/>
    </row>
    <row r="147" spans="1:17" ht="5.85" customHeight="1">
      <c r="A147" s="1"/>
      <c r="B147" s="1"/>
      <c r="C147" s="1"/>
      <c r="D147" s="1"/>
      <c r="E147" s="1"/>
      <c r="F147" s="2"/>
      <c r="G147" s="1"/>
      <c r="H147" s="3"/>
      <c r="I147" s="1"/>
      <c r="J147" s="1"/>
      <c r="K147" s="1"/>
      <c r="L147" s="1"/>
      <c r="M147" s="1"/>
      <c r="N147" s="1"/>
      <c r="O147" s="1"/>
    </row>
    <row r="148" spans="1:17" ht="5.85" customHeight="1">
      <c r="A148" s="1"/>
      <c r="B148" s="1"/>
      <c r="C148" s="1"/>
      <c r="D148" s="1"/>
      <c r="E148" s="1"/>
      <c r="F148" s="2"/>
      <c r="G148" s="1"/>
      <c r="H148" s="3"/>
      <c r="I148" s="1"/>
      <c r="J148" s="1"/>
      <c r="K148" s="1"/>
      <c r="L148" s="1"/>
      <c r="M148" s="1"/>
      <c r="N148" s="1"/>
      <c r="O148" s="1"/>
    </row>
    <row r="149" spans="1:17" ht="5.85" customHeight="1">
      <c r="A149" s="1"/>
      <c r="B149" s="1"/>
      <c r="C149" s="1"/>
      <c r="D149" s="1"/>
      <c r="E149" s="1"/>
      <c r="F149" s="2"/>
      <c r="G149" s="1"/>
      <c r="H149" s="3"/>
      <c r="I149" s="1"/>
      <c r="J149" s="1"/>
      <c r="K149" s="1"/>
      <c r="L149" s="1"/>
      <c r="M149" s="1"/>
      <c r="N149" s="1"/>
      <c r="O149" s="1"/>
    </row>
    <row r="150" spans="1:17" ht="5.85" customHeight="1">
      <c r="A150" s="1"/>
      <c r="B150" s="1"/>
      <c r="C150" s="1"/>
      <c r="D150" s="1"/>
      <c r="E150" s="1"/>
      <c r="F150" s="2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5.85" customHeight="1">
      <c r="A151" s="1"/>
      <c r="B151" s="1"/>
      <c r="C151" s="1"/>
      <c r="D151" s="1"/>
      <c r="E151" s="1"/>
      <c r="F151" s="2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5.85" customHeight="1">
      <c r="A152" s="1"/>
      <c r="B152" s="1"/>
      <c r="C152" s="1"/>
      <c r="D152" s="1"/>
      <c r="E152" s="1"/>
      <c r="F152" s="2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5.85" customHeight="1">
      <c r="A153" s="1"/>
      <c r="B153" s="1"/>
      <c r="C153" s="1"/>
      <c r="D153" s="1"/>
      <c r="E153" s="1"/>
      <c r="F153" s="2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5.85" customHeight="1">
      <c r="A154" s="1"/>
      <c r="B154" s="1"/>
      <c r="C154" s="1"/>
      <c r="D154" s="1"/>
      <c r="E154" s="1"/>
      <c r="F154" s="2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5.85" customHeight="1">
      <c r="A155" s="1"/>
      <c r="B155" s="1"/>
      <c r="C155" s="1"/>
      <c r="D155" s="1"/>
      <c r="E155" s="1"/>
      <c r="F155" s="2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5.85" customHeight="1">
      <c r="A156" s="1"/>
      <c r="B156" s="1"/>
      <c r="C156" s="1"/>
      <c r="D156" s="1"/>
      <c r="E156" s="1"/>
      <c r="F156" s="2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5.85" customHeight="1">
      <c r="A157" s="1"/>
      <c r="B157" s="1"/>
      <c r="C157" s="1"/>
      <c r="D157" s="1"/>
      <c r="E157" s="1"/>
      <c r="F157" s="2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5.85" customHeight="1">
      <c r="A158" s="1"/>
      <c r="B158" s="1"/>
      <c r="C158" s="1"/>
      <c r="D158" s="1"/>
      <c r="E158" s="1"/>
      <c r="F158" s="2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5.85" customHeight="1">
      <c r="A159" s="1"/>
      <c r="B159" s="1"/>
      <c r="C159" s="1"/>
      <c r="D159" s="1"/>
      <c r="E159" s="1"/>
      <c r="F159" s="2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5.85" customHeight="1">
      <c r="A160" s="1"/>
      <c r="B160" s="1"/>
      <c r="C160" s="1"/>
      <c r="D160" s="1"/>
      <c r="E160" s="1"/>
      <c r="F160" s="2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5.85" customHeight="1">
      <c r="A161" s="1"/>
      <c r="B161" s="1"/>
      <c r="C161" s="1"/>
      <c r="D161" s="1"/>
      <c r="E161" s="1"/>
      <c r="F161" s="2"/>
      <c r="G161" s="1"/>
      <c r="H161" s="3"/>
      <c r="I161" s="1"/>
      <c r="J161" s="1"/>
      <c r="K161" s="1"/>
      <c r="L161" s="1"/>
      <c r="M161" s="1"/>
      <c r="N161" s="1"/>
      <c r="O161" s="1"/>
    </row>
    <row r="162" spans="1:17" ht="5.85" customHeight="1">
      <c r="A162" s="1"/>
      <c r="B162" s="1"/>
      <c r="C162" s="1"/>
      <c r="D162" s="1"/>
      <c r="E162" s="1"/>
      <c r="F162" s="2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5.85" customHeight="1">
      <c r="A163" s="1"/>
      <c r="B163" s="1"/>
      <c r="C163" s="1"/>
      <c r="D163" s="1"/>
      <c r="E163" s="1"/>
      <c r="F163" s="2"/>
      <c r="G163" s="1"/>
      <c r="H163" s="3"/>
      <c r="I163" s="1"/>
      <c r="J163" s="1"/>
      <c r="K163" s="1"/>
      <c r="L163" s="1"/>
      <c r="M163" s="1"/>
      <c r="N163" s="1"/>
      <c r="O163" s="1"/>
    </row>
    <row r="164" spans="1:17" ht="5.85" customHeight="1">
      <c r="A164" s="1"/>
      <c r="B164" s="1"/>
      <c r="C164" s="1"/>
      <c r="D164" s="1"/>
      <c r="E164" s="1"/>
      <c r="F164" s="2"/>
      <c r="G164" s="1"/>
      <c r="H164" s="3"/>
      <c r="I164" s="1"/>
      <c r="J164" s="1"/>
      <c r="K164" s="1"/>
      <c r="L164" s="1"/>
      <c r="M164" s="1"/>
      <c r="N164" s="1"/>
      <c r="O164" s="1"/>
      <c r="Q164" s="1"/>
    </row>
    <row r="165" spans="1:17" ht="5.85" customHeight="1">
      <c r="A165" s="1"/>
      <c r="B165" s="1"/>
      <c r="C165" s="1"/>
      <c r="D165" s="1"/>
      <c r="E165" s="1"/>
      <c r="F165" s="2"/>
      <c r="G165" s="1"/>
      <c r="H165" s="3"/>
      <c r="I165" s="1"/>
      <c r="J165" s="1"/>
      <c r="K165" s="1"/>
      <c r="L165" s="1"/>
      <c r="M165" s="1"/>
      <c r="N165" s="1"/>
      <c r="O165" s="1"/>
      <c r="Q165" s="1"/>
    </row>
    <row r="166" spans="1:17" ht="5.85" customHeight="1">
      <c r="A166" s="1"/>
      <c r="B166" s="1"/>
      <c r="C166" s="1"/>
      <c r="D166" s="1"/>
      <c r="E166" s="1"/>
      <c r="F166" s="2"/>
      <c r="G166" s="1"/>
      <c r="H166" s="3"/>
      <c r="I166" s="1"/>
      <c r="J166" s="1"/>
      <c r="K166" s="1"/>
      <c r="L166" s="1"/>
      <c r="M166" s="1"/>
      <c r="N166" s="1"/>
      <c r="O166" s="1"/>
      <c r="Q166" s="1"/>
    </row>
    <row r="167" spans="1:17" ht="5.85" customHeight="1">
      <c r="A167" s="1"/>
      <c r="B167" s="1"/>
      <c r="C167" s="1"/>
      <c r="D167" s="1"/>
      <c r="E167" s="1"/>
      <c r="F167" s="2"/>
      <c r="G167" s="1"/>
      <c r="H167" s="3"/>
      <c r="I167" s="1"/>
      <c r="J167" s="1"/>
      <c r="K167" s="1"/>
      <c r="L167" s="1"/>
      <c r="M167" s="1"/>
      <c r="N167" s="1"/>
      <c r="O167" s="1"/>
    </row>
    <row r="168" spans="1:17" ht="5.85" customHeight="1">
      <c r="A168" s="1"/>
      <c r="B168" s="1"/>
      <c r="C168" s="1"/>
      <c r="D168" s="1"/>
      <c r="E168" s="1"/>
      <c r="F168" s="2"/>
      <c r="G168" s="1"/>
      <c r="H168" s="3"/>
      <c r="I168" s="1"/>
      <c r="J168" s="1"/>
      <c r="K168" s="1"/>
      <c r="L168" s="1"/>
      <c r="M168" s="1"/>
      <c r="N168" s="1"/>
      <c r="O168" s="1"/>
    </row>
    <row r="169" spans="1:17" ht="5.85" customHeight="1">
      <c r="A169" s="1"/>
      <c r="B169" s="1"/>
      <c r="C169" s="1"/>
      <c r="D169" s="1"/>
      <c r="E169" s="1"/>
      <c r="F169" s="2"/>
      <c r="G169" s="1"/>
      <c r="H169" s="3"/>
      <c r="I169" s="1"/>
      <c r="J169" s="1"/>
      <c r="K169" s="1"/>
      <c r="L169" s="1"/>
      <c r="M169" s="1"/>
      <c r="N169" s="1"/>
      <c r="O169" s="1"/>
      <c r="Q169" s="1"/>
    </row>
    <row r="170" spans="1:17" ht="5.85" customHeight="1">
      <c r="A170" s="1"/>
      <c r="B170" s="1"/>
      <c r="C170" s="1"/>
      <c r="D170" s="1"/>
      <c r="E170" s="1"/>
      <c r="F170" s="2"/>
      <c r="G170" s="1"/>
      <c r="H170" s="3"/>
      <c r="I170" s="1"/>
      <c r="J170" s="1"/>
      <c r="K170" s="1"/>
      <c r="L170" s="1"/>
      <c r="M170" s="1"/>
      <c r="N170" s="1"/>
      <c r="O170" s="1"/>
      <c r="Q170" s="1"/>
    </row>
    <row r="171" spans="1:17" ht="5.85" customHeight="1">
      <c r="A171" s="1"/>
      <c r="B171" s="1"/>
      <c r="C171" s="1"/>
      <c r="D171" s="1"/>
      <c r="E171" s="1"/>
      <c r="F171" s="2"/>
      <c r="G171" s="1"/>
      <c r="H171" s="3"/>
      <c r="I171" s="1"/>
      <c r="J171" s="1"/>
      <c r="K171" s="1"/>
      <c r="L171" s="1"/>
      <c r="M171" s="1"/>
      <c r="N171" s="1"/>
      <c r="O171" s="1"/>
      <c r="Q171" s="1"/>
    </row>
    <row r="172" spans="1:17" ht="5.85" customHeight="1">
      <c r="A172" s="1"/>
      <c r="B172" s="1"/>
      <c r="C172" s="1"/>
      <c r="D172" s="1"/>
      <c r="E172" s="1"/>
      <c r="F172" s="2"/>
      <c r="G172" s="1"/>
      <c r="H172" s="3"/>
      <c r="I172" s="1"/>
      <c r="J172" s="1"/>
      <c r="K172" s="1"/>
      <c r="L172" s="1"/>
      <c r="M172" s="1"/>
      <c r="N172" s="1"/>
      <c r="O172" s="1"/>
    </row>
    <row r="173" spans="1:17" ht="5.85" customHeight="1">
      <c r="A173" s="1"/>
      <c r="B173" s="1"/>
      <c r="C173" s="1"/>
      <c r="D173" s="1"/>
      <c r="E173" s="1"/>
      <c r="F173" s="2"/>
      <c r="G173" s="1"/>
      <c r="H173" s="3"/>
      <c r="I173" s="1"/>
      <c r="J173" s="1"/>
      <c r="K173" s="1"/>
      <c r="L173" s="1"/>
      <c r="M173" s="1"/>
      <c r="N173" s="1"/>
      <c r="O173" s="1"/>
      <c r="Q173" s="1"/>
    </row>
    <row r="174" spans="1:17" ht="5.85" customHeight="1">
      <c r="A174" s="1"/>
      <c r="B174" s="1"/>
      <c r="C174" s="1"/>
      <c r="D174" s="1"/>
      <c r="E174" s="1"/>
      <c r="F174" s="2"/>
      <c r="G174" s="1"/>
      <c r="H174" s="3"/>
      <c r="I174" s="1"/>
      <c r="J174" s="1"/>
      <c r="K174" s="1"/>
      <c r="L174" s="1"/>
      <c r="O174" s="1"/>
    </row>
    <row r="175" spans="1:17" ht="5.85" customHeight="1">
      <c r="A175" s="1"/>
      <c r="B175" s="1"/>
      <c r="C175" s="1"/>
      <c r="D175" s="1"/>
      <c r="E175" s="1"/>
      <c r="F175" s="2"/>
      <c r="G175" s="1"/>
      <c r="H175" s="3"/>
      <c r="I175" s="1"/>
      <c r="J175" s="1"/>
      <c r="K175" s="1"/>
      <c r="L175" s="1"/>
      <c r="O175" s="1"/>
    </row>
    <row r="176" spans="1:17" ht="5.85" customHeight="1">
      <c r="A176" s="1"/>
      <c r="B176" s="1"/>
      <c r="C176" s="1"/>
      <c r="D176" s="1"/>
      <c r="E176" s="1"/>
      <c r="F176" s="2"/>
      <c r="G176" s="1"/>
      <c r="H176" s="3"/>
      <c r="I176" s="1"/>
      <c r="J176" s="1"/>
      <c r="K176" s="1"/>
      <c r="L176" s="1"/>
      <c r="O176" s="1"/>
      <c r="Q176" s="1"/>
    </row>
    <row r="177" spans="1:17" ht="5.85" customHeight="1">
      <c r="A177" s="1"/>
      <c r="B177" s="1"/>
      <c r="C177" s="1"/>
      <c r="D177" s="1"/>
      <c r="E177" s="1"/>
      <c r="F177" s="2"/>
      <c r="G177" s="1"/>
      <c r="H177" s="3"/>
      <c r="I177" s="1"/>
      <c r="J177" s="1"/>
      <c r="K177" s="1"/>
      <c r="L177" s="1"/>
      <c r="O177" s="1"/>
      <c r="Q177" s="1"/>
    </row>
    <row r="178" spans="1:17" ht="5.85" customHeight="1">
      <c r="A178" s="1"/>
      <c r="B178" s="1"/>
      <c r="C178" s="1"/>
      <c r="D178" s="1"/>
      <c r="E178" s="1"/>
      <c r="F178" s="2"/>
      <c r="G178" s="1"/>
      <c r="H178" s="3"/>
      <c r="I178" s="1"/>
      <c r="J178" s="1"/>
      <c r="K178" s="1"/>
      <c r="L178" s="1"/>
      <c r="M178" s="1"/>
      <c r="N178" s="1"/>
      <c r="O178" s="1"/>
    </row>
    <row r="179" spans="1:17" ht="5.85" customHeight="1">
      <c r="A179" s="1"/>
      <c r="B179" s="1"/>
      <c r="C179" s="1"/>
      <c r="D179" s="1"/>
      <c r="E179" s="1"/>
      <c r="F179" s="2"/>
      <c r="G179" s="1"/>
      <c r="H179" s="3"/>
      <c r="I179" s="1"/>
      <c r="J179" s="1"/>
      <c r="K179" s="1"/>
      <c r="L179" s="1"/>
      <c r="M179" s="1"/>
      <c r="N179" s="1"/>
      <c r="O179" s="1"/>
    </row>
    <row r="180" spans="1:17" ht="5.85" customHeight="1">
      <c r="A180" s="1"/>
      <c r="B180" s="1"/>
      <c r="C180" s="1"/>
      <c r="D180" s="1"/>
      <c r="E180" s="1"/>
      <c r="F180" s="2"/>
      <c r="G180" s="1"/>
      <c r="H180" s="3"/>
      <c r="I180" s="1"/>
      <c r="J180" s="1"/>
      <c r="K180" s="1"/>
      <c r="L180" s="1"/>
      <c r="M180" s="1"/>
      <c r="N180" s="1"/>
      <c r="O180" s="1"/>
    </row>
    <row r="181" spans="1:17" ht="5.85" customHeight="1">
      <c r="A181" s="1"/>
      <c r="B181" s="1"/>
      <c r="C181" s="1"/>
      <c r="D181" s="1"/>
      <c r="E181" s="1"/>
      <c r="F181" s="2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5.85" customHeight="1">
      <c r="A182" s="1"/>
      <c r="B182" s="1"/>
      <c r="C182" s="1"/>
      <c r="D182" s="1"/>
      <c r="E182" s="1"/>
      <c r="F182" s="2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5.85" customHeight="1">
      <c r="A183" s="1"/>
      <c r="B183" s="1"/>
      <c r="C183" s="1"/>
      <c r="D183" s="1"/>
      <c r="E183" s="1"/>
      <c r="F183" s="2"/>
      <c r="G183" s="1"/>
      <c r="H183" s="3"/>
      <c r="I183" s="1"/>
      <c r="J183" s="1"/>
      <c r="K183" s="1"/>
      <c r="L183" s="1"/>
      <c r="M183" s="1"/>
      <c r="N183" s="1"/>
      <c r="O183" s="1"/>
    </row>
    <row r="184" spans="1:17" ht="5.85" customHeight="1">
      <c r="A184" s="1"/>
      <c r="B184" s="1"/>
      <c r="C184" s="1"/>
      <c r="D184" s="1"/>
      <c r="E184" s="1"/>
      <c r="F184" s="2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5.85" customHeight="1">
      <c r="A185" s="1"/>
      <c r="B185" s="1"/>
      <c r="C185" s="1"/>
      <c r="D185" s="1"/>
      <c r="E185" s="1"/>
      <c r="F185" s="2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5.85" customHeight="1">
      <c r="A186" s="1"/>
      <c r="B186" s="1"/>
      <c r="C186" s="1"/>
      <c r="D186" s="1"/>
      <c r="E186" s="1"/>
      <c r="F186" s="2"/>
      <c r="G186" s="1"/>
      <c r="H186" s="3"/>
      <c r="I186" s="1"/>
      <c r="J186" s="1"/>
      <c r="K186" s="1"/>
      <c r="L186" s="1"/>
      <c r="M186" s="1"/>
      <c r="N186" s="1"/>
      <c r="O186" s="1"/>
    </row>
    <row r="187" spans="1:17" ht="5.85" customHeight="1">
      <c r="A187" s="1"/>
      <c r="B187" s="1"/>
      <c r="C187" s="1"/>
      <c r="D187" s="1"/>
      <c r="E187" s="1"/>
      <c r="F187" s="2"/>
      <c r="G187" s="1"/>
      <c r="H187" s="3"/>
      <c r="I187" s="1"/>
      <c r="J187" s="1"/>
      <c r="K187" s="1"/>
      <c r="L187" s="1"/>
      <c r="O187" s="1"/>
    </row>
    <row r="188" spans="1:17" ht="5.85" customHeight="1">
      <c r="A188" s="1"/>
      <c r="B188" s="1"/>
      <c r="C188" s="1"/>
      <c r="D188" s="1"/>
      <c r="E188" s="1"/>
      <c r="F188" s="2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5.85" customHeight="1">
      <c r="A189" s="1"/>
      <c r="B189" s="1"/>
      <c r="C189" s="1"/>
      <c r="D189" s="1"/>
      <c r="E189" s="1"/>
      <c r="F189" s="2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5.85" customHeight="1">
      <c r="A190" s="1"/>
      <c r="B190" s="1"/>
      <c r="C190" s="1"/>
      <c r="D190" s="1"/>
      <c r="E190" s="1"/>
      <c r="F190" s="2"/>
      <c r="G190" s="1"/>
      <c r="H190" s="3"/>
      <c r="I190" s="1"/>
      <c r="J190" s="1"/>
      <c r="K190" s="1"/>
      <c r="L190" s="1"/>
      <c r="M190" s="1"/>
      <c r="N190" s="1"/>
      <c r="O190" s="1"/>
    </row>
    <row r="191" spans="1:17" ht="5.85" customHeight="1">
      <c r="A191" s="1"/>
      <c r="B191" s="1"/>
      <c r="C191" s="1"/>
      <c r="D191" s="1"/>
      <c r="E191" s="1"/>
      <c r="F191" s="2"/>
      <c r="G191" s="1"/>
      <c r="H191" s="3"/>
      <c r="I191" s="1"/>
      <c r="J191" s="1"/>
      <c r="K191" s="1"/>
      <c r="L191" s="1"/>
      <c r="O191" s="1"/>
    </row>
    <row r="192" spans="1:17" ht="5.85" customHeight="1">
      <c r="A192" s="1"/>
      <c r="B192" s="1"/>
      <c r="C192" s="1"/>
      <c r="D192" s="1"/>
      <c r="E192" s="1"/>
      <c r="F192" s="2"/>
      <c r="G192" s="1"/>
      <c r="H192" s="3"/>
      <c r="I192" s="1"/>
      <c r="J192" s="1"/>
      <c r="K192" s="1"/>
      <c r="L192" s="1"/>
      <c r="O192" s="1"/>
    </row>
    <row r="193" spans="1:17" ht="5.85" customHeight="1">
      <c r="A193" s="1"/>
      <c r="B193" s="1"/>
      <c r="C193" s="1"/>
      <c r="D193" s="1"/>
      <c r="E193" s="1"/>
      <c r="F193" s="2"/>
      <c r="G193" s="1"/>
      <c r="H193" s="3"/>
      <c r="I193" s="1"/>
      <c r="J193" s="1"/>
      <c r="K193" s="1"/>
      <c r="L193" s="1"/>
      <c r="O193" s="1"/>
    </row>
    <row r="194" spans="1:17" ht="5.85" customHeight="1">
      <c r="A194" s="1"/>
      <c r="B194" s="1"/>
      <c r="C194" s="1"/>
      <c r="D194" s="1"/>
      <c r="E194" s="1"/>
      <c r="F194" s="2"/>
      <c r="G194" s="1"/>
      <c r="H194" s="3"/>
      <c r="I194" s="1"/>
      <c r="J194" s="1"/>
      <c r="K194" s="1"/>
      <c r="L194" s="1"/>
      <c r="M194" s="1"/>
      <c r="N194" s="1"/>
      <c r="O194" s="1"/>
    </row>
    <row r="195" spans="1:17" ht="5.85" customHeight="1">
      <c r="A195" s="1"/>
      <c r="B195" s="1"/>
      <c r="C195" s="1"/>
      <c r="D195" s="1"/>
      <c r="E195" s="1"/>
      <c r="F195" s="2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5.85" customHeight="1">
      <c r="A196" s="1"/>
      <c r="B196" s="1"/>
      <c r="C196" s="1"/>
      <c r="D196" s="1"/>
      <c r="E196" s="1"/>
      <c r="F196" s="2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5.85" customHeight="1">
      <c r="A197" s="1"/>
      <c r="B197" s="1"/>
      <c r="C197" s="1"/>
      <c r="D197" s="1"/>
      <c r="E197" s="1"/>
      <c r="F197" s="2"/>
      <c r="G197" s="1"/>
      <c r="H197" s="3"/>
      <c r="I197" s="1"/>
      <c r="J197" s="1"/>
      <c r="K197" s="1"/>
      <c r="L197" s="1"/>
      <c r="M197" s="1"/>
      <c r="N197" s="1"/>
      <c r="O197" s="1"/>
    </row>
    <row r="198" spans="1:17" ht="5.85" customHeight="1">
      <c r="A198" s="1"/>
      <c r="B198" s="1"/>
      <c r="C198" s="1"/>
      <c r="D198" s="1"/>
      <c r="E198" s="1"/>
      <c r="F198" s="2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5.85" customHeight="1">
      <c r="A199" s="1"/>
      <c r="B199" s="1"/>
      <c r="C199" s="1"/>
      <c r="D199" s="1"/>
      <c r="E199" s="1"/>
      <c r="F199" s="2"/>
      <c r="G199" s="1"/>
      <c r="H199" s="3"/>
      <c r="I199" s="1"/>
      <c r="J199" s="1"/>
      <c r="K199" s="1"/>
      <c r="L199" s="1"/>
      <c r="M199" s="1"/>
      <c r="N199" s="1"/>
      <c r="O199" s="1"/>
    </row>
    <row r="200" spans="1:17" ht="5.85" customHeight="1">
      <c r="A200" s="1"/>
      <c r="B200" s="1"/>
      <c r="C200" s="1"/>
      <c r="D200" s="1"/>
      <c r="E200" s="1"/>
      <c r="F200" s="2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5.85" customHeight="1">
      <c r="A201" s="1"/>
      <c r="B201" s="1"/>
      <c r="C201" s="1"/>
      <c r="D201" s="1"/>
      <c r="E201" s="1"/>
      <c r="F201" s="2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5.85" customHeight="1">
      <c r="A202" s="1"/>
      <c r="B202" s="1"/>
      <c r="C202" s="1"/>
      <c r="D202" s="1"/>
      <c r="E202" s="1"/>
      <c r="F202" s="2"/>
      <c r="G202" s="1"/>
      <c r="H202" s="3"/>
      <c r="I202" s="1"/>
      <c r="J202" s="1"/>
      <c r="K202" s="1"/>
      <c r="L202" s="1"/>
      <c r="M202" s="1"/>
      <c r="N202" s="1"/>
      <c r="O202" s="1"/>
    </row>
    <row r="203" spans="1:17" ht="5.85" customHeight="1">
      <c r="A203" s="1"/>
      <c r="B203" s="1"/>
      <c r="C203" s="1"/>
      <c r="D203" s="1"/>
      <c r="E203" s="1"/>
      <c r="F203" s="2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5.85" customHeight="1">
      <c r="A204" s="1"/>
      <c r="B204" s="1"/>
      <c r="C204" s="1"/>
      <c r="D204" s="1"/>
      <c r="E204" s="1"/>
      <c r="F204" s="2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5.85" customHeight="1">
      <c r="A205" s="1"/>
      <c r="B205" s="1"/>
      <c r="C205" s="1"/>
      <c r="D205" s="1"/>
      <c r="E205" s="1"/>
      <c r="F205" s="2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5.85" customHeight="1">
      <c r="A206" s="1"/>
      <c r="B206" s="1"/>
      <c r="C206" s="1"/>
      <c r="D206" s="1"/>
      <c r="E206" s="1"/>
      <c r="F206" s="2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5.85" customHeight="1">
      <c r="A207" s="1"/>
      <c r="B207" s="1"/>
      <c r="C207" s="1"/>
      <c r="D207" s="1"/>
      <c r="E207" s="1"/>
      <c r="F207" s="2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5.85" customHeight="1">
      <c r="A208" s="1"/>
      <c r="B208" s="1"/>
      <c r="C208" s="1"/>
      <c r="D208" s="1"/>
      <c r="E208" s="1"/>
      <c r="F208" s="2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5.85" customHeight="1">
      <c r="A209" s="1"/>
      <c r="B209" s="1"/>
      <c r="C209" s="1"/>
      <c r="D209" s="1"/>
      <c r="E209" s="1"/>
      <c r="F209" s="2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5.85" customHeight="1">
      <c r="A210" s="1"/>
      <c r="B210" s="1"/>
      <c r="C210" s="1"/>
      <c r="D210" s="1"/>
      <c r="E210" s="1"/>
      <c r="F210" s="2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5.85" customHeight="1">
      <c r="A211" s="1"/>
      <c r="B211" s="1"/>
      <c r="C211" s="1"/>
      <c r="D211" s="1"/>
      <c r="E211" s="1"/>
      <c r="F211" s="2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5.85" customHeight="1">
      <c r="A212" s="1"/>
      <c r="B212" s="1"/>
      <c r="C212" s="1"/>
      <c r="D212" s="1"/>
      <c r="E212" s="1"/>
      <c r="F212" s="2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5.85" customHeight="1">
      <c r="A213" s="1"/>
      <c r="B213" s="1"/>
      <c r="C213" s="1"/>
      <c r="D213" s="1"/>
      <c r="E213" s="1"/>
      <c r="F213" s="2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5.85" customHeight="1">
      <c r="A214" s="1"/>
      <c r="B214" s="1"/>
      <c r="C214" s="1"/>
      <c r="D214" s="1"/>
      <c r="E214" s="1"/>
      <c r="F214" s="2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5.85" customHeight="1">
      <c r="A215" s="1"/>
      <c r="B215" s="1"/>
      <c r="C215" s="1"/>
      <c r="D215" s="1"/>
      <c r="E215" s="1"/>
      <c r="F215" s="2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5.85" customHeight="1">
      <c r="A216" s="1"/>
      <c r="B216" s="1"/>
      <c r="C216" s="1"/>
      <c r="D216" s="1"/>
      <c r="E216" s="1"/>
      <c r="F216" s="2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5.85" customHeight="1">
      <c r="A217" s="1"/>
      <c r="B217" s="1"/>
      <c r="C217" s="1"/>
      <c r="D217" s="1"/>
      <c r="E217" s="1"/>
      <c r="F217" s="2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5.85" customHeight="1">
      <c r="A218" s="1"/>
      <c r="B218" s="1"/>
      <c r="C218" s="1"/>
      <c r="D218" s="1"/>
      <c r="E218" s="1"/>
      <c r="F218" s="2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5.85" customHeight="1">
      <c r="A219" s="1"/>
      <c r="B219" s="1"/>
      <c r="C219" s="1"/>
      <c r="D219" s="1"/>
      <c r="E219" s="1"/>
      <c r="F219" s="2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5.85" customHeight="1">
      <c r="A220" s="1"/>
      <c r="B220" s="1"/>
      <c r="C220" s="1"/>
      <c r="D220" s="1"/>
      <c r="E220" s="1"/>
      <c r="F220" s="2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5.85" customHeight="1">
      <c r="A221" s="1"/>
      <c r="B221" s="1"/>
      <c r="C221" s="1"/>
      <c r="D221" s="1"/>
      <c r="E221" s="1"/>
      <c r="F221" s="2"/>
      <c r="G221" s="1"/>
      <c r="H221" s="3"/>
      <c r="I221" s="1"/>
      <c r="J221" s="1"/>
      <c r="K221" s="1"/>
      <c r="L221" s="1"/>
      <c r="M221" s="1"/>
      <c r="N221" s="1"/>
      <c r="O221" s="1"/>
    </row>
    <row r="222" spans="1:17" ht="5.85" customHeight="1">
      <c r="A222" s="1"/>
      <c r="B222" s="1"/>
      <c r="C222" s="1"/>
      <c r="D222" s="1"/>
      <c r="E222" s="1"/>
      <c r="F222" s="2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5.85" customHeight="1">
      <c r="A223" s="1"/>
      <c r="B223" s="1"/>
      <c r="C223" s="1"/>
      <c r="D223" s="1"/>
      <c r="E223" s="1"/>
      <c r="F223" s="2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5.85" customHeight="1">
      <c r="A224" s="1"/>
      <c r="B224" s="1"/>
      <c r="C224" s="1"/>
      <c r="D224" s="1"/>
      <c r="E224" s="1"/>
      <c r="F224" s="2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5.85" customHeight="1">
      <c r="A225" s="1"/>
      <c r="B225" s="1"/>
      <c r="C225" s="1"/>
      <c r="D225" s="1"/>
      <c r="E225" s="1"/>
      <c r="F225" s="2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5.85" customHeight="1">
      <c r="A226" s="1"/>
      <c r="B226" s="1"/>
      <c r="C226" s="1"/>
      <c r="D226" s="1"/>
      <c r="E226" s="1"/>
      <c r="F226" s="2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5.85" customHeight="1">
      <c r="A227" s="1"/>
      <c r="B227" s="1"/>
      <c r="C227" s="1"/>
      <c r="D227" s="1"/>
      <c r="E227" s="1"/>
      <c r="F227" s="2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5.85" customHeight="1">
      <c r="A228" s="1"/>
      <c r="B228" s="1"/>
      <c r="C228" s="1"/>
      <c r="D228" s="1"/>
      <c r="E228" s="1"/>
      <c r="F228" s="2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5.85" customHeight="1">
      <c r="A229" s="1"/>
      <c r="B229" s="1"/>
      <c r="C229" s="1"/>
      <c r="D229" s="1"/>
      <c r="E229" s="1"/>
      <c r="F229" s="2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5.85" customHeight="1">
      <c r="A230" s="1"/>
      <c r="B230" s="1"/>
      <c r="C230" s="1"/>
      <c r="D230" s="1"/>
      <c r="E230" s="1"/>
      <c r="F230" s="2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5.85" customHeight="1">
      <c r="A231" s="1"/>
      <c r="B231" s="1"/>
      <c r="C231" s="1"/>
      <c r="D231" s="1"/>
      <c r="E231" s="1"/>
      <c r="F231" s="2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5.85" customHeight="1">
      <c r="A232" s="1"/>
      <c r="B232" s="1"/>
      <c r="C232" s="1"/>
      <c r="D232" s="1"/>
      <c r="E232" s="1"/>
      <c r="F232" s="2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5.85" customHeight="1">
      <c r="A233" s="1"/>
      <c r="B233" s="1"/>
      <c r="C233" s="1"/>
      <c r="D233" s="1"/>
      <c r="E233" s="1"/>
      <c r="F233" s="2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5.85" customHeight="1">
      <c r="A234" s="1"/>
      <c r="B234" s="1"/>
      <c r="C234" s="1"/>
      <c r="D234" s="1"/>
      <c r="E234" s="1"/>
      <c r="F234" s="2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5.85" customHeight="1">
      <c r="A235" s="1"/>
      <c r="B235" s="1"/>
      <c r="C235" s="1"/>
      <c r="D235" s="1"/>
      <c r="E235" s="1"/>
      <c r="F235" s="2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5.85" customHeight="1">
      <c r="A236" s="1"/>
      <c r="B236" s="1"/>
      <c r="C236" s="1"/>
      <c r="D236" s="1"/>
      <c r="E236" s="1"/>
      <c r="F236" s="2"/>
      <c r="G236" s="1"/>
      <c r="H236" s="3"/>
      <c r="I236" s="1"/>
      <c r="J236" s="1"/>
      <c r="K236" s="1"/>
      <c r="L236" s="1"/>
      <c r="M236" s="1"/>
      <c r="N236" s="1"/>
      <c r="O236" s="1"/>
    </row>
    <row r="237" spans="1:17" ht="5.85" customHeight="1">
      <c r="A237" s="1"/>
      <c r="B237" s="1"/>
      <c r="C237" s="1"/>
      <c r="D237" s="1"/>
      <c r="E237" s="1"/>
      <c r="F237" s="2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5.85" customHeight="1">
      <c r="A238" s="1"/>
      <c r="B238" s="1"/>
      <c r="C238" s="1"/>
      <c r="D238" s="1"/>
      <c r="E238" s="1"/>
      <c r="F238" s="2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5.85" customHeight="1">
      <c r="A239" s="1"/>
      <c r="B239" s="1"/>
      <c r="C239" s="1"/>
      <c r="D239" s="1"/>
      <c r="E239" s="1"/>
      <c r="F239" s="2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5.85" customHeight="1">
      <c r="A240" s="1"/>
      <c r="B240" s="1"/>
      <c r="C240" s="1"/>
      <c r="D240" s="1"/>
      <c r="E240" s="1"/>
      <c r="F240" s="2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5.85" customHeight="1">
      <c r="A241" s="1"/>
      <c r="B241" s="1"/>
      <c r="C241" s="1"/>
      <c r="D241" s="1"/>
      <c r="E241" s="1"/>
      <c r="F241" s="2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5.85" customHeight="1">
      <c r="A242" s="1"/>
      <c r="B242" s="1"/>
      <c r="C242" s="1"/>
      <c r="D242" s="1"/>
      <c r="E242" s="1"/>
      <c r="F242" s="2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5.85" customHeight="1">
      <c r="A243" s="1"/>
      <c r="B243" s="1"/>
      <c r="C243" s="1"/>
      <c r="D243" s="1"/>
      <c r="E243" s="1"/>
      <c r="F243" s="2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5.85" customHeight="1">
      <c r="A244" s="1"/>
      <c r="B244" s="1"/>
      <c r="C244" s="1"/>
      <c r="D244" s="1"/>
      <c r="E244" s="1"/>
      <c r="F244" s="2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5.85" customHeight="1">
      <c r="A245" s="1"/>
      <c r="B245" s="1"/>
      <c r="C245" s="1"/>
      <c r="D245" s="1"/>
      <c r="E245" s="1"/>
      <c r="F245" s="2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5.85" customHeight="1">
      <c r="A246" s="1"/>
      <c r="B246" s="1"/>
      <c r="C246" s="1"/>
      <c r="D246" s="1"/>
      <c r="E246" s="1"/>
      <c r="F246" s="2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5.85" customHeight="1">
      <c r="A247" s="1"/>
      <c r="B247" s="1"/>
      <c r="C247" s="1"/>
      <c r="D247" s="1"/>
      <c r="E247" s="1"/>
      <c r="F247" s="2"/>
      <c r="G247" s="1"/>
      <c r="H247" s="3"/>
      <c r="I247" s="1"/>
      <c r="J247" s="1"/>
      <c r="K247" s="1"/>
      <c r="L247" s="1"/>
      <c r="M247" s="1"/>
      <c r="N247" s="1"/>
      <c r="O247" s="1"/>
    </row>
    <row r="248" spans="1:17" ht="5.85" customHeight="1">
      <c r="A248" s="1"/>
      <c r="B248" s="1"/>
      <c r="C248" s="1"/>
      <c r="D248" s="1"/>
      <c r="E248" s="1"/>
      <c r="F248" s="2"/>
      <c r="G248" s="1"/>
      <c r="H248" s="3"/>
      <c r="I248" s="1"/>
      <c r="J248" s="1"/>
      <c r="K248" s="1"/>
      <c r="L248" s="1"/>
      <c r="M248" s="1"/>
      <c r="N248" s="1"/>
      <c r="O248" s="1"/>
    </row>
    <row r="249" spans="1:17" ht="5.85" customHeight="1">
      <c r="A249" s="1"/>
      <c r="B249" s="1"/>
      <c r="C249" s="1"/>
      <c r="D249" s="1"/>
      <c r="E249" s="1"/>
      <c r="F249" s="2"/>
      <c r="G249" s="1"/>
      <c r="H249" s="3"/>
      <c r="I249" s="1"/>
      <c r="J249" s="1"/>
      <c r="K249" s="1"/>
      <c r="L249" s="1"/>
      <c r="M249" s="1"/>
      <c r="N249" s="1"/>
      <c r="O249" s="1"/>
    </row>
    <row r="250" spans="1:17" ht="5.85" customHeight="1">
      <c r="A250" s="1"/>
      <c r="B250" s="1"/>
      <c r="C250" s="1"/>
      <c r="D250" s="1"/>
      <c r="E250" s="1"/>
      <c r="F250" s="2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5.85" customHeight="1">
      <c r="A251" s="1"/>
      <c r="B251" s="1"/>
      <c r="C251" s="1"/>
      <c r="D251" s="1"/>
      <c r="E251" s="1"/>
      <c r="F251" s="2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5.85" customHeight="1">
      <c r="A252" s="1"/>
      <c r="B252" s="1"/>
      <c r="C252" s="1"/>
      <c r="D252" s="1"/>
      <c r="E252" s="1"/>
      <c r="F252" s="2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5.85" customHeight="1">
      <c r="A253" s="1"/>
      <c r="B253" s="1"/>
      <c r="C253" s="1"/>
      <c r="D253" s="1"/>
      <c r="E253" s="1"/>
      <c r="F253" s="2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5.85" customHeight="1">
      <c r="A254" s="1"/>
      <c r="B254" s="1"/>
      <c r="C254" s="1"/>
      <c r="D254" s="1"/>
      <c r="E254" s="1"/>
      <c r="F254" s="2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5.85" customHeight="1">
      <c r="A255" s="1"/>
      <c r="B255" s="1"/>
      <c r="C255" s="1"/>
      <c r="D255" s="1"/>
      <c r="E255" s="1"/>
      <c r="F255" s="2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5.85" customHeight="1">
      <c r="A256" s="1"/>
      <c r="B256" s="1"/>
      <c r="C256" s="1"/>
      <c r="D256" s="1"/>
      <c r="E256" s="1"/>
      <c r="F256" s="2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5.85" customHeight="1">
      <c r="A257" s="1"/>
      <c r="B257" s="1"/>
      <c r="C257" s="1"/>
      <c r="D257" s="1"/>
      <c r="E257" s="1"/>
      <c r="F257" s="2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5.85" customHeight="1">
      <c r="A258" s="1"/>
      <c r="B258" s="1"/>
      <c r="C258" s="1"/>
      <c r="D258" s="1"/>
      <c r="E258" s="1"/>
      <c r="F258" s="2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5.85" customHeight="1">
      <c r="A259" s="1"/>
      <c r="B259" s="1"/>
      <c r="C259" s="1"/>
      <c r="D259" s="1"/>
      <c r="E259" s="1"/>
      <c r="F259" s="2"/>
      <c r="G259" s="1"/>
      <c r="H259" s="3"/>
      <c r="I259" s="1"/>
      <c r="J259" s="1"/>
      <c r="K259" s="1"/>
      <c r="L259" s="1"/>
      <c r="M259" s="1"/>
      <c r="N259" s="1"/>
      <c r="O259" s="1"/>
    </row>
    <row r="260" spans="1:17" ht="5.85" customHeight="1">
      <c r="A260" s="1"/>
      <c r="B260" s="1"/>
      <c r="C260" s="1"/>
      <c r="D260" s="1"/>
      <c r="E260" s="1"/>
      <c r="F260" s="2"/>
      <c r="G260" s="1"/>
      <c r="H260" s="3"/>
      <c r="I260" s="1"/>
      <c r="J260" s="1"/>
      <c r="K260" s="1"/>
      <c r="L260" s="1"/>
      <c r="M260" s="1"/>
      <c r="N260" s="1"/>
      <c r="O260" s="1"/>
    </row>
    <row r="261" spans="1:17" ht="5.85" customHeight="1">
      <c r="A261" s="1"/>
      <c r="B261" s="1"/>
      <c r="C261" s="1"/>
      <c r="D261" s="1"/>
      <c r="E261" s="1"/>
      <c r="F261" s="2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5.85" customHeight="1">
      <c r="A262" s="1"/>
      <c r="B262" s="1"/>
      <c r="C262" s="1"/>
      <c r="D262" s="1"/>
      <c r="E262" s="1"/>
      <c r="F262" s="2"/>
      <c r="G262" s="1"/>
      <c r="H262" s="3"/>
      <c r="I262" s="1"/>
      <c r="J262" s="1"/>
      <c r="K262" s="1"/>
      <c r="L262" s="1"/>
      <c r="M262" s="1"/>
      <c r="N262" s="1"/>
      <c r="O262" s="1"/>
    </row>
    <row r="263" spans="1:17" ht="5.85" customHeight="1">
      <c r="A263" s="1"/>
      <c r="B263" s="1"/>
      <c r="C263" s="1"/>
      <c r="D263" s="1"/>
      <c r="E263" s="1"/>
      <c r="F263" s="2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5.85" customHeight="1">
      <c r="A264" s="1"/>
      <c r="B264" s="1"/>
      <c r="C264" s="1"/>
      <c r="D264" s="1"/>
      <c r="E264" s="1"/>
      <c r="F264" s="2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5.85" customHeight="1">
      <c r="A265" s="1"/>
      <c r="B265" s="1"/>
      <c r="C265" s="1"/>
      <c r="D265" s="1"/>
      <c r="E265" s="1"/>
      <c r="F265" s="2"/>
      <c r="G265" s="1"/>
      <c r="H265" s="3"/>
      <c r="I265" s="1"/>
      <c r="J265" s="1"/>
      <c r="K265" s="1"/>
      <c r="L265" s="1"/>
      <c r="M265" s="1"/>
      <c r="N265" s="1"/>
      <c r="O265" s="1"/>
    </row>
    <row r="266" spans="1:17" ht="5.85" customHeight="1">
      <c r="A266" s="1"/>
      <c r="B266" s="1"/>
      <c r="C266" s="1"/>
      <c r="D266" s="1"/>
      <c r="E266" s="1"/>
      <c r="F266" s="2"/>
      <c r="G266" s="1"/>
      <c r="H266" s="3"/>
      <c r="I266" s="1"/>
      <c r="J266" s="1"/>
      <c r="K266" s="1"/>
      <c r="L266" s="1"/>
      <c r="M266" s="1"/>
      <c r="N266" s="1"/>
      <c r="O266" s="1"/>
    </row>
    <row r="267" spans="1:17" ht="5.85" customHeight="1">
      <c r="A267" s="1"/>
      <c r="B267" s="1"/>
      <c r="C267" s="1"/>
      <c r="D267" s="1"/>
      <c r="E267" s="1"/>
      <c r="F267" s="2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5.85" customHeight="1">
      <c r="A268" s="1"/>
      <c r="B268" s="1"/>
      <c r="C268" s="1"/>
      <c r="D268" s="1"/>
      <c r="E268" s="1"/>
      <c r="F268" s="2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5.85" customHeight="1">
      <c r="A269" s="1"/>
      <c r="B269" s="1"/>
      <c r="C269" s="1"/>
      <c r="D269" s="1"/>
      <c r="E269" s="1"/>
      <c r="F269" s="2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5.85" customHeight="1">
      <c r="A270" s="1"/>
      <c r="B270" s="1"/>
      <c r="C270" s="1"/>
      <c r="D270" s="1"/>
      <c r="E270" s="1"/>
      <c r="F270" s="2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5.85" customHeight="1">
      <c r="A271" s="1"/>
      <c r="B271" s="1"/>
      <c r="C271" s="1"/>
      <c r="D271" s="1"/>
      <c r="E271" s="1"/>
      <c r="F271" s="2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5.85" customHeight="1">
      <c r="A272" s="1"/>
      <c r="B272" s="1"/>
      <c r="C272" s="1"/>
      <c r="D272" s="1"/>
      <c r="E272" s="1"/>
      <c r="F272" s="2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5.85" customHeight="1">
      <c r="A273" s="1"/>
      <c r="B273" s="1"/>
      <c r="C273" s="1"/>
      <c r="D273" s="1"/>
      <c r="E273" s="1"/>
      <c r="F273" s="2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5.85" customHeight="1">
      <c r="A274" s="1"/>
      <c r="B274" s="1"/>
      <c r="C274" s="1"/>
      <c r="D274" s="1"/>
      <c r="E274" s="1"/>
      <c r="F274" s="2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5.85" customHeight="1">
      <c r="A275" s="1"/>
      <c r="B275" s="1"/>
      <c r="C275" s="1"/>
      <c r="D275" s="1"/>
      <c r="E275" s="1"/>
      <c r="F275" s="2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5.85" customHeight="1">
      <c r="A276" s="1"/>
      <c r="B276" s="1"/>
      <c r="C276" s="1"/>
      <c r="D276" s="1"/>
      <c r="E276" s="1"/>
      <c r="F276" s="2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5.85" customHeight="1">
      <c r="A277" s="1"/>
      <c r="B277" s="1"/>
      <c r="C277" s="1"/>
      <c r="D277" s="1"/>
      <c r="E277" s="1"/>
      <c r="F277" s="2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5.85" customHeight="1">
      <c r="A278" s="1"/>
      <c r="B278" s="1"/>
      <c r="C278" s="1"/>
      <c r="D278" s="1"/>
      <c r="E278" s="1"/>
      <c r="F278" s="2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5.85" customHeight="1">
      <c r="A279" s="1"/>
      <c r="B279" s="1"/>
      <c r="C279" s="1"/>
      <c r="D279" s="1"/>
      <c r="E279" s="1"/>
      <c r="F279" s="2"/>
      <c r="G279" s="1"/>
      <c r="H279" s="3"/>
      <c r="I279" s="1"/>
      <c r="J279" s="1"/>
      <c r="K279" s="1"/>
      <c r="L279" s="1"/>
      <c r="M279" s="1"/>
      <c r="N279" s="1"/>
      <c r="O279" s="1"/>
    </row>
    <row r="280" spans="1:17" ht="5.85" customHeight="1">
      <c r="A280" s="1"/>
      <c r="B280" s="1"/>
      <c r="C280" s="1"/>
      <c r="D280" s="1"/>
      <c r="E280" s="1"/>
      <c r="F280" s="2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5.85" customHeight="1">
      <c r="A281" s="1"/>
      <c r="B281" s="1"/>
      <c r="C281" s="1"/>
      <c r="D281" s="1"/>
      <c r="E281" s="1"/>
      <c r="F281" s="2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5.85" customHeight="1">
      <c r="A282" s="1"/>
      <c r="B282" s="1"/>
      <c r="C282" s="1"/>
      <c r="D282" s="1"/>
      <c r="E282" s="1"/>
      <c r="F282" s="2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5.85" customHeight="1">
      <c r="A283" s="1"/>
      <c r="B283" s="1"/>
      <c r="C283" s="1"/>
      <c r="D283" s="1"/>
      <c r="E283" s="1"/>
      <c r="F283" s="2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5.85" customHeight="1">
      <c r="A284" s="1"/>
      <c r="B284" s="1"/>
      <c r="C284" s="1"/>
      <c r="D284" s="1"/>
      <c r="E284" s="1"/>
      <c r="F284" s="2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5.85" customHeight="1">
      <c r="A285" s="1"/>
      <c r="B285" s="1"/>
      <c r="C285" s="1"/>
      <c r="D285" s="1"/>
      <c r="E285" s="1"/>
      <c r="F285" s="2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5.85" customHeight="1">
      <c r="A286" s="1"/>
      <c r="B286" s="1"/>
      <c r="C286" s="1"/>
      <c r="D286" s="1"/>
      <c r="E286" s="1"/>
      <c r="F286" s="2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5.85" customHeight="1">
      <c r="A287" s="1"/>
      <c r="B287" s="1"/>
      <c r="C287" s="1"/>
      <c r="D287" s="1"/>
      <c r="E287" s="1"/>
      <c r="F287" s="2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5.85" customHeight="1">
      <c r="A288" s="1"/>
      <c r="B288" s="1"/>
      <c r="C288" s="1"/>
      <c r="D288" s="1"/>
      <c r="E288" s="1"/>
      <c r="F288" s="2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5.85" customHeight="1">
      <c r="A289" s="1"/>
      <c r="B289" s="1"/>
      <c r="C289" s="1"/>
      <c r="D289" s="1"/>
      <c r="E289" s="1"/>
      <c r="F289" s="2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5.85" customHeight="1">
      <c r="A290" s="1"/>
      <c r="B290" s="1"/>
      <c r="C290" s="1"/>
      <c r="D290" s="1"/>
      <c r="E290" s="1"/>
      <c r="F290" s="2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5.85" customHeight="1">
      <c r="A291" s="1"/>
      <c r="B291" s="1"/>
      <c r="C291" s="1"/>
      <c r="D291" s="1"/>
      <c r="E291" s="1"/>
      <c r="F291" s="2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5.85" customHeight="1">
      <c r="A292" s="1"/>
      <c r="B292" s="1"/>
      <c r="C292" s="1"/>
      <c r="D292" s="1"/>
      <c r="E292" s="1"/>
      <c r="F292" s="2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5.85" customHeight="1">
      <c r="A293" s="1"/>
      <c r="B293" s="1"/>
      <c r="C293" s="1"/>
      <c r="D293" s="1"/>
      <c r="E293" s="1"/>
      <c r="F293" s="2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5.85" customHeight="1">
      <c r="A294" s="1"/>
      <c r="B294" s="1"/>
      <c r="C294" s="1"/>
      <c r="D294" s="1"/>
      <c r="E294" s="1"/>
      <c r="F294" s="2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5.85" customHeight="1">
      <c r="A295" s="1"/>
      <c r="B295" s="1"/>
      <c r="C295" s="1"/>
      <c r="D295" s="1"/>
      <c r="E295" s="1"/>
      <c r="F295" s="2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5.85" customHeight="1">
      <c r="A296" s="1"/>
      <c r="B296" s="1"/>
      <c r="C296" s="1"/>
      <c r="D296" s="1"/>
      <c r="E296" s="1"/>
      <c r="F296" s="2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5.85" customHeight="1">
      <c r="A297" s="1"/>
      <c r="B297" s="1"/>
      <c r="C297" s="1"/>
      <c r="D297" s="1"/>
      <c r="E297" s="1"/>
      <c r="F297" s="2"/>
      <c r="G297" s="1"/>
      <c r="H297" s="3"/>
      <c r="I297" s="1"/>
      <c r="J297" s="1"/>
      <c r="K297" s="1"/>
      <c r="L297" s="1"/>
      <c r="M297" s="1"/>
      <c r="N297" s="1"/>
      <c r="O297" s="1"/>
    </row>
    <row r="298" spans="1:17" ht="5.85" customHeight="1">
      <c r="A298" s="1"/>
      <c r="B298" s="1"/>
      <c r="C298" s="1"/>
      <c r="D298" s="1"/>
      <c r="E298" s="1"/>
      <c r="F298" s="2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5.85" customHeight="1">
      <c r="A299" s="1"/>
      <c r="B299" s="1"/>
      <c r="C299" s="1"/>
      <c r="D299" s="1"/>
      <c r="E299" s="1"/>
      <c r="F299" s="2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5.85" customHeight="1">
      <c r="A300" s="1"/>
      <c r="B300" s="1"/>
      <c r="C300" s="1"/>
      <c r="D300" s="1"/>
      <c r="E300" s="1"/>
      <c r="F300" s="2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5.85" customHeight="1">
      <c r="A301" s="1"/>
      <c r="B301" s="1"/>
      <c r="C301" s="1"/>
      <c r="D301" s="1"/>
      <c r="E301" s="1"/>
      <c r="F301" s="2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5.85" customHeight="1">
      <c r="A302" s="1"/>
      <c r="B302" s="1"/>
      <c r="C302" s="1"/>
      <c r="D302" s="1"/>
      <c r="E302" s="1"/>
      <c r="F302" s="2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5.85" customHeight="1">
      <c r="A303" s="1"/>
      <c r="B303" s="1"/>
      <c r="C303" s="1"/>
      <c r="D303" s="1"/>
      <c r="E303" s="1"/>
      <c r="F303" s="2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5.85" customHeight="1">
      <c r="A304" s="1"/>
      <c r="B304" s="1"/>
      <c r="C304" s="1"/>
      <c r="D304" s="1"/>
      <c r="E304" s="1"/>
      <c r="F304" s="2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5.85" customHeight="1">
      <c r="A305" s="1"/>
      <c r="B305" s="1"/>
      <c r="C305" s="1"/>
      <c r="D305" s="1"/>
      <c r="E305" s="1"/>
      <c r="F305" s="2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5.85" customHeight="1">
      <c r="A306" s="1"/>
      <c r="B306" s="1"/>
      <c r="C306" s="1"/>
      <c r="D306" s="1"/>
      <c r="E306" s="1"/>
      <c r="F306" s="2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5.85" customHeight="1">
      <c r="A307" s="1"/>
      <c r="B307" s="1"/>
      <c r="C307" s="1"/>
      <c r="D307" s="1"/>
      <c r="E307" s="1"/>
      <c r="F307" s="2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5.85" customHeight="1">
      <c r="A308" s="1"/>
      <c r="B308" s="1"/>
      <c r="C308" s="1"/>
      <c r="D308" s="1"/>
      <c r="E308" s="1"/>
      <c r="F308" s="2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5.85" customHeight="1">
      <c r="A309" s="1"/>
      <c r="B309" s="1"/>
      <c r="C309" s="1"/>
      <c r="D309" s="1"/>
      <c r="E309" s="1"/>
      <c r="F309" s="2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5.85" customHeight="1">
      <c r="A310" s="1"/>
      <c r="B310" s="1"/>
      <c r="C310" s="1"/>
      <c r="D310" s="1"/>
      <c r="E310" s="1"/>
      <c r="F310" s="2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5.85" customHeight="1">
      <c r="A311" s="1"/>
      <c r="B311" s="1"/>
      <c r="C311" s="1"/>
      <c r="D311" s="1"/>
      <c r="E311" s="1"/>
      <c r="F311" s="2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5.85" customHeight="1">
      <c r="A312" s="1"/>
      <c r="B312" s="1"/>
      <c r="C312" s="1"/>
      <c r="D312" s="1"/>
      <c r="E312" s="1"/>
      <c r="F312" s="2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5.85" customHeight="1">
      <c r="A313" s="1"/>
      <c r="B313" s="1"/>
      <c r="C313" s="1"/>
      <c r="D313" s="1"/>
      <c r="E313" s="1"/>
      <c r="F313" s="2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5.85" customHeight="1">
      <c r="A314" s="1"/>
      <c r="B314" s="1"/>
      <c r="C314" s="1"/>
      <c r="D314" s="1"/>
      <c r="E314" s="1"/>
      <c r="F314" s="2"/>
      <c r="G314" s="1"/>
      <c r="H314" s="3"/>
      <c r="I314" s="1"/>
      <c r="J314" s="1"/>
      <c r="K314" s="1"/>
      <c r="L314" s="1"/>
      <c r="M314" s="1"/>
      <c r="N314" s="1"/>
      <c r="O314" s="1"/>
    </row>
    <row r="315" spans="1:17" ht="5.85" customHeight="1">
      <c r="A315" s="1"/>
      <c r="B315" s="1"/>
      <c r="C315" s="1"/>
      <c r="D315" s="1"/>
      <c r="E315" s="1"/>
      <c r="F315" s="2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5.85" customHeight="1">
      <c r="A316" s="1"/>
      <c r="B316" s="1"/>
      <c r="C316" s="1"/>
      <c r="D316" s="1"/>
      <c r="E316" s="1"/>
      <c r="F316" s="2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5.85" customHeight="1">
      <c r="A317" s="1"/>
      <c r="B317" s="1"/>
      <c r="C317" s="1"/>
      <c r="D317" s="1"/>
      <c r="E317" s="1"/>
      <c r="F317" s="2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5.85" customHeight="1">
      <c r="A318" s="1"/>
      <c r="B318" s="1"/>
      <c r="C318" s="1"/>
      <c r="D318" s="1"/>
      <c r="E318" s="1"/>
      <c r="F318" s="2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5.85" customHeight="1">
      <c r="A319" s="1"/>
      <c r="B319" s="1"/>
      <c r="C319" s="1"/>
      <c r="D319" s="1"/>
      <c r="E319" s="1"/>
      <c r="F319" s="2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5.85" customHeight="1">
      <c r="A320" s="1"/>
      <c r="B320" s="1"/>
      <c r="C320" s="1"/>
      <c r="D320" s="1"/>
      <c r="E320" s="1"/>
      <c r="F320" s="2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5.85" customHeight="1">
      <c r="A321" s="1"/>
      <c r="B321" s="1"/>
      <c r="C321" s="1"/>
      <c r="D321" s="1"/>
      <c r="E321" s="1"/>
      <c r="F321" s="2"/>
      <c r="G321" s="1"/>
      <c r="H321" s="3"/>
      <c r="I321" s="1"/>
      <c r="J321" s="1"/>
      <c r="K321" s="1"/>
      <c r="L321" s="1"/>
      <c r="M321" s="1"/>
      <c r="N321" s="1"/>
      <c r="O321" s="1"/>
    </row>
    <row r="322" spans="1:17" ht="5.85" customHeight="1">
      <c r="A322" s="1"/>
      <c r="B322" s="1"/>
      <c r="C322" s="1"/>
      <c r="D322" s="1"/>
      <c r="E322" s="1"/>
      <c r="F322" s="2"/>
      <c r="G322" s="1"/>
      <c r="H322" s="3"/>
      <c r="I322" s="1"/>
      <c r="J322" s="1"/>
      <c r="K322" s="1"/>
      <c r="L322" s="1"/>
      <c r="M322" s="1"/>
      <c r="N322" s="1"/>
      <c r="O322" s="1"/>
    </row>
    <row r="323" spans="1:17" ht="5.85" customHeight="1">
      <c r="A323" s="1"/>
      <c r="B323" s="1"/>
      <c r="C323" s="1"/>
      <c r="D323" s="1"/>
      <c r="E323" s="1"/>
      <c r="F323" s="2"/>
      <c r="G323" s="1"/>
      <c r="H323" s="3"/>
      <c r="I323" s="1"/>
      <c r="J323" s="1"/>
      <c r="K323" s="1"/>
      <c r="L323" s="1"/>
      <c r="M323" s="1"/>
      <c r="N323" s="1"/>
      <c r="O323" s="1"/>
    </row>
    <row r="324" spans="1:17" ht="5.85" customHeight="1">
      <c r="A324" s="1"/>
      <c r="B324" s="1"/>
      <c r="C324" s="1"/>
      <c r="D324" s="1"/>
      <c r="E324" s="1"/>
      <c r="F324" s="2"/>
      <c r="G324" s="1"/>
      <c r="H324" s="3"/>
      <c r="I324" s="1"/>
      <c r="J324" s="1"/>
      <c r="K324" s="1"/>
      <c r="L324" s="1"/>
      <c r="M324" s="1"/>
      <c r="N324" s="1"/>
      <c r="O324" s="1"/>
    </row>
    <row r="325" spans="1:17" ht="5.85" customHeight="1">
      <c r="A325" s="1"/>
      <c r="B325" s="1"/>
      <c r="C325" s="1"/>
      <c r="D325" s="1"/>
      <c r="E325" s="1"/>
      <c r="F325" s="2"/>
      <c r="G325" s="1"/>
      <c r="H325" s="3"/>
      <c r="I325" s="1"/>
      <c r="J325" s="1"/>
      <c r="K325" s="1"/>
      <c r="L325" s="1"/>
      <c r="M325" s="1"/>
      <c r="N325" s="1"/>
      <c r="O325" s="1"/>
    </row>
    <row r="326" spans="1:17" ht="5.85" customHeight="1">
      <c r="A326" s="1"/>
      <c r="B326" s="1"/>
      <c r="C326" s="1"/>
      <c r="D326" s="1"/>
      <c r="E326" s="1"/>
      <c r="F326" s="2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5.85" customHeight="1">
      <c r="A327" s="1"/>
      <c r="B327" s="1"/>
      <c r="C327" s="1"/>
      <c r="D327" s="1"/>
      <c r="E327" s="1"/>
      <c r="F327" s="2"/>
      <c r="G327" s="1"/>
      <c r="H327" s="3"/>
      <c r="I327" s="1"/>
      <c r="J327" s="1"/>
      <c r="K327" s="1"/>
      <c r="L327" s="1"/>
      <c r="M327" s="1"/>
      <c r="N327" s="1"/>
      <c r="O327" s="1"/>
    </row>
    <row r="328" spans="1:17" ht="5.85" customHeight="1">
      <c r="A328" s="1"/>
      <c r="B328" s="1"/>
      <c r="C328" s="1"/>
      <c r="D328" s="1"/>
      <c r="E328" s="1"/>
      <c r="F328" s="2"/>
      <c r="G328" s="1"/>
      <c r="H328" s="3"/>
      <c r="I328" s="1"/>
      <c r="J328" s="1"/>
      <c r="K328" s="1"/>
      <c r="L328" s="1"/>
      <c r="M328" s="1"/>
      <c r="N328" s="1"/>
      <c r="O328" s="1"/>
    </row>
    <row r="329" spans="1:17" ht="5.85" customHeight="1">
      <c r="A329" s="1"/>
      <c r="B329" s="1"/>
      <c r="C329" s="1"/>
      <c r="D329" s="1"/>
      <c r="E329" s="1"/>
      <c r="F329" s="2"/>
      <c r="G329" s="1"/>
      <c r="H329" s="3"/>
      <c r="I329" s="1"/>
      <c r="J329" s="1"/>
      <c r="K329" s="1"/>
      <c r="L329" s="1"/>
      <c r="M329" s="1"/>
      <c r="N329" s="1"/>
      <c r="O329" s="1"/>
    </row>
    <row r="330" spans="1:17" ht="5.85" customHeight="1">
      <c r="A330" s="1"/>
      <c r="B330" s="1"/>
      <c r="C330" s="1"/>
      <c r="D330" s="1"/>
      <c r="E330" s="1"/>
      <c r="F330" s="2"/>
      <c r="G330" s="1"/>
      <c r="H330" s="3"/>
      <c r="I330" s="1"/>
      <c r="J330" s="1"/>
      <c r="K330" s="1"/>
      <c r="L330" s="1"/>
      <c r="M330" s="1"/>
      <c r="N330" s="1"/>
      <c r="O330" s="1"/>
    </row>
    <row r="331" spans="1:17" ht="5.85" customHeight="1">
      <c r="A331" s="1"/>
      <c r="B331" s="1"/>
      <c r="C331" s="1"/>
      <c r="D331" s="1"/>
      <c r="E331" s="1"/>
      <c r="F331" s="2"/>
      <c r="G331" s="1"/>
      <c r="H331" s="3"/>
      <c r="I331" s="1"/>
      <c r="J331" s="1"/>
      <c r="K331" s="1"/>
      <c r="L331" s="1"/>
      <c r="M331" s="1"/>
      <c r="N331" s="1"/>
      <c r="O331" s="1"/>
    </row>
    <row r="332" spans="1:17" ht="5.85" customHeight="1">
      <c r="A332" s="1"/>
      <c r="B332" s="1"/>
      <c r="C332" s="1"/>
      <c r="D332" s="1"/>
      <c r="E332" s="1"/>
      <c r="F332" s="2"/>
      <c r="G332" s="1"/>
      <c r="H332" s="3"/>
      <c r="I332" s="1"/>
      <c r="J332" s="1"/>
      <c r="K332" s="1"/>
      <c r="L332" s="1"/>
      <c r="M332" s="1"/>
      <c r="N332" s="1"/>
      <c r="O332" s="1"/>
    </row>
    <row r="333" spans="1:17" ht="5.85" customHeight="1">
      <c r="A333" s="1"/>
      <c r="B333" s="1"/>
      <c r="C333" s="1"/>
      <c r="D333" s="1"/>
      <c r="E333" s="1"/>
      <c r="F333" s="2"/>
      <c r="G333" s="1"/>
      <c r="H333" s="3"/>
      <c r="I333" s="1"/>
      <c r="J333" s="1"/>
      <c r="K333" s="1"/>
      <c r="L333" s="1"/>
      <c r="M333" s="1"/>
      <c r="N333" s="1"/>
      <c r="O333" s="1"/>
    </row>
    <row r="334" spans="1:17" ht="5.85" customHeight="1">
      <c r="A334" s="1"/>
      <c r="B334" s="1"/>
      <c r="C334" s="1"/>
      <c r="D334" s="1"/>
      <c r="E334" s="1"/>
      <c r="F334" s="2"/>
      <c r="G334" s="1"/>
      <c r="H334" s="3"/>
      <c r="I334" s="1"/>
      <c r="J334" s="1"/>
      <c r="K334" s="1"/>
      <c r="L334" s="1"/>
      <c r="M334" s="1"/>
      <c r="N334" s="1"/>
      <c r="O334" s="1"/>
    </row>
    <row r="335" spans="1:17" ht="5.85" customHeight="1">
      <c r="A335" s="1"/>
      <c r="B335" s="1"/>
      <c r="C335" s="1"/>
      <c r="D335" s="1"/>
      <c r="E335" s="1"/>
      <c r="F335" s="2"/>
      <c r="G335" s="1"/>
      <c r="H335" s="3"/>
      <c r="I335" s="1"/>
      <c r="J335" s="1"/>
      <c r="K335" s="1"/>
      <c r="L335" s="1"/>
      <c r="M335" s="1"/>
      <c r="N335" s="1"/>
      <c r="O335" s="1"/>
    </row>
    <row r="336" spans="1:17" ht="5.85" customHeight="1">
      <c r="A336" s="1"/>
      <c r="B336" s="1"/>
      <c r="C336" s="1"/>
      <c r="D336" s="1"/>
      <c r="E336" s="1"/>
      <c r="F336" s="2"/>
      <c r="G336" s="1"/>
      <c r="H336" s="3"/>
      <c r="I336" s="1"/>
      <c r="J336" s="1"/>
      <c r="K336" s="1"/>
      <c r="L336" s="1"/>
      <c r="M336" s="1"/>
      <c r="N336" s="1"/>
      <c r="O336" s="1"/>
    </row>
    <row r="337" spans="1:17" ht="5.85" customHeight="1">
      <c r="A337" s="1"/>
      <c r="B337" s="1"/>
      <c r="C337" s="1"/>
      <c r="D337" s="1"/>
      <c r="E337" s="1"/>
      <c r="F337" s="2"/>
      <c r="G337" s="1"/>
      <c r="H337" s="3"/>
      <c r="I337" s="1"/>
      <c r="J337" s="1"/>
      <c r="K337" s="1"/>
      <c r="L337" s="1"/>
      <c r="M337" s="1"/>
      <c r="N337" s="1"/>
      <c r="O337" s="1"/>
    </row>
    <row r="338" spans="1:17" ht="5.85" customHeight="1">
      <c r="A338" s="1"/>
      <c r="B338" s="1"/>
      <c r="C338" s="1"/>
      <c r="D338" s="1"/>
      <c r="E338" s="1"/>
      <c r="F338" s="2"/>
      <c r="G338" s="1"/>
      <c r="H338" s="3"/>
      <c r="I338" s="1"/>
      <c r="J338" s="1"/>
      <c r="K338" s="1"/>
      <c r="L338" s="1"/>
      <c r="M338" s="1"/>
      <c r="N338" s="1"/>
      <c r="O338" s="1"/>
    </row>
    <row r="339" spans="1:17" ht="5.85" customHeight="1">
      <c r="A339" s="1"/>
      <c r="B339" s="1"/>
      <c r="C339" s="1"/>
      <c r="D339" s="1"/>
      <c r="E339" s="1"/>
      <c r="F339" s="2"/>
      <c r="G339" s="1"/>
      <c r="H339" s="3"/>
      <c r="I339" s="1"/>
      <c r="J339" s="1"/>
      <c r="K339" s="1"/>
      <c r="L339" s="1"/>
      <c r="M339" s="1"/>
      <c r="N339" s="1"/>
      <c r="O339" s="1"/>
    </row>
    <row r="340" spans="1:17" ht="5.85" customHeight="1">
      <c r="A340" s="1"/>
      <c r="B340" s="1"/>
      <c r="C340" s="1"/>
      <c r="D340" s="1"/>
      <c r="E340" s="1"/>
      <c r="F340" s="2"/>
      <c r="G340" s="1"/>
      <c r="H340" s="3"/>
      <c r="I340" s="1"/>
      <c r="J340" s="1"/>
      <c r="K340" s="1"/>
      <c r="L340" s="1"/>
      <c r="M340" s="1"/>
      <c r="N340" s="1"/>
      <c r="O340" s="1"/>
    </row>
    <row r="341" spans="1:17" ht="5.85" customHeight="1">
      <c r="A341" s="1"/>
      <c r="B341" s="1"/>
      <c r="C341" s="1"/>
      <c r="D341" s="1"/>
      <c r="E341" s="1"/>
      <c r="F341" s="2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5.85" customHeight="1">
      <c r="A342" s="1"/>
      <c r="B342" s="1"/>
      <c r="C342" s="1"/>
      <c r="D342" s="1"/>
      <c r="E342" s="1"/>
      <c r="F342" s="2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5.85" customHeight="1">
      <c r="A343" s="1"/>
      <c r="B343" s="1"/>
      <c r="C343" s="1"/>
      <c r="D343" s="1"/>
      <c r="E343" s="1"/>
      <c r="F343" s="2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5.85" customHeight="1">
      <c r="A344" s="1"/>
      <c r="B344" s="1"/>
      <c r="C344" s="1"/>
      <c r="D344" s="1"/>
      <c r="E344" s="1"/>
      <c r="F344" s="2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5.85" customHeight="1">
      <c r="A345" s="1"/>
      <c r="B345" s="1"/>
      <c r="C345" s="1"/>
      <c r="D345" s="1"/>
      <c r="E345" s="1"/>
      <c r="F345" s="2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5.85" customHeight="1">
      <c r="A346" s="1"/>
      <c r="B346" s="1"/>
      <c r="C346" s="1"/>
      <c r="D346" s="1"/>
      <c r="E346" s="1"/>
      <c r="F346" s="2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5.85" customHeight="1">
      <c r="A347" s="1"/>
      <c r="B347" s="1"/>
      <c r="C347" s="1"/>
      <c r="D347" s="1"/>
      <c r="E347" s="1"/>
      <c r="F347" s="2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5.85" customHeight="1">
      <c r="A348" s="1"/>
      <c r="B348" s="1"/>
      <c r="C348" s="1"/>
      <c r="D348" s="1"/>
      <c r="E348" s="1"/>
      <c r="F348" s="2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5.85" customHeight="1">
      <c r="A349" s="1"/>
      <c r="B349" s="1"/>
      <c r="C349" s="1"/>
      <c r="D349" s="1"/>
      <c r="E349" s="1"/>
      <c r="F349" s="2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5.85" customHeight="1">
      <c r="A350" s="1"/>
      <c r="B350" s="1"/>
      <c r="C350" s="1"/>
      <c r="D350" s="1"/>
      <c r="E350" s="1"/>
      <c r="F350" s="2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5.85" customHeight="1">
      <c r="A351" s="1"/>
      <c r="B351" s="1"/>
      <c r="C351" s="1"/>
      <c r="D351" s="1"/>
      <c r="E351" s="1"/>
      <c r="F351" s="2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5.85" customHeight="1">
      <c r="A352" s="1"/>
      <c r="B352" s="1"/>
      <c r="C352" s="1"/>
      <c r="D352" s="1"/>
      <c r="E352" s="1"/>
      <c r="F352" s="2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5.85" customHeight="1">
      <c r="A353" s="1"/>
      <c r="B353" s="1"/>
      <c r="C353" s="1"/>
      <c r="D353" s="1"/>
      <c r="E353" s="1"/>
      <c r="F353" s="2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5.85" customHeight="1">
      <c r="A354" s="1"/>
      <c r="B354" s="1"/>
      <c r="C354" s="1"/>
      <c r="D354" s="1"/>
      <c r="E354" s="1"/>
      <c r="F354" s="2"/>
      <c r="G354" s="1"/>
      <c r="H354" s="3"/>
      <c r="I354" s="1"/>
      <c r="J354" s="1"/>
      <c r="K354" s="1"/>
      <c r="L354" s="1"/>
      <c r="M354" s="1"/>
      <c r="N354" s="1"/>
      <c r="O354" s="1"/>
    </row>
    <row r="355" spans="1:17" ht="5.85" customHeight="1">
      <c r="A355" s="1"/>
      <c r="B355" s="1"/>
      <c r="C355" s="1"/>
      <c r="D355" s="1"/>
      <c r="E355" s="1"/>
      <c r="F355" s="2"/>
      <c r="G355" s="1"/>
      <c r="H355" s="3"/>
      <c r="I355" s="1"/>
      <c r="J355" s="1"/>
      <c r="K355" s="1"/>
      <c r="L355" s="1"/>
      <c r="M355" s="1"/>
      <c r="N355" s="1"/>
      <c r="O355" s="1"/>
    </row>
    <row r="356" spans="1:17" ht="5.85" customHeight="1">
      <c r="A356" s="1"/>
      <c r="B356" s="1"/>
      <c r="C356" s="1"/>
      <c r="D356" s="1"/>
      <c r="E356" s="1"/>
      <c r="F356" s="2"/>
      <c r="G356" s="1"/>
      <c r="H356" s="3"/>
      <c r="I356" s="1"/>
      <c r="J356" s="1"/>
      <c r="K356" s="1"/>
      <c r="L356" s="1"/>
      <c r="M356" s="1"/>
      <c r="N356" s="1"/>
      <c r="O356" s="1"/>
    </row>
    <row r="357" spans="1:17" ht="5.85" customHeight="1">
      <c r="A357" s="1"/>
      <c r="B357" s="1"/>
      <c r="C357" s="1"/>
      <c r="D357" s="1"/>
      <c r="E357" s="1"/>
      <c r="F357" s="2"/>
      <c r="G357" s="1"/>
      <c r="H357" s="3"/>
      <c r="I357" s="1"/>
      <c r="J357" s="1"/>
      <c r="K357" s="1"/>
      <c r="L357" s="1"/>
      <c r="M357" s="1"/>
      <c r="N357" s="1"/>
      <c r="O357" s="1"/>
    </row>
    <row r="358" spans="1:17" ht="5.85" customHeight="1">
      <c r="A358" s="1"/>
      <c r="B358" s="1"/>
      <c r="C358" s="1"/>
      <c r="D358" s="1"/>
      <c r="E358" s="1"/>
      <c r="F358" s="2"/>
      <c r="G358" s="1"/>
      <c r="H358" s="3"/>
      <c r="I358" s="1"/>
      <c r="J358" s="1"/>
      <c r="K358" s="1"/>
      <c r="L358" s="1"/>
      <c r="M358" s="1"/>
      <c r="N358" s="1"/>
      <c r="O358" s="1"/>
    </row>
    <row r="359" spans="1:17" ht="5.85" customHeight="1">
      <c r="A359" s="1"/>
      <c r="B359" s="1"/>
      <c r="C359" s="1"/>
      <c r="D359" s="1"/>
      <c r="E359" s="1"/>
      <c r="F359" s="2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5.85" customHeight="1">
      <c r="A360" s="1"/>
      <c r="B360" s="1"/>
      <c r="C360" s="1"/>
      <c r="D360" s="1"/>
      <c r="E360" s="1"/>
      <c r="F360" s="2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5.85" customHeight="1">
      <c r="A361" s="1"/>
      <c r="B361" s="1"/>
      <c r="C361" s="1"/>
      <c r="D361" s="1"/>
      <c r="E361" s="1"/>
      <c r="F361" s="2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5.85" customHeight="1">
      <c r="A362" s="1"/>
      <c r="B362" s="1"/>
      <c r="C362" s="1"/>
      <c r="D362" s="1"/>
      <c r="E362" s="1"/>
      <c r="F362" s="2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5.85" customHeight="1">
      <c r="A363" s="1"/>
      <c r="B363" s="1"/>
      <c r="C363" s="1"/>
      <c r="D363" s="1"/>
      <c r="E363" s="1"/>
      <c r="F363" s="2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5.85" customHeight="1">
      <c r="A364" s="1"/>
      <c r="B364" s="1"/>
      <c r="C364" s="1"/>
      <c r="D364" s="1"/>
      <c r="E364" s="1"/>
      <c r="F364" s="2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5.85" customHeight="1">
      <c r="A365" s="1"/>
      <c r="B365" s="1"/>
      <c r="C365" s="1"/>
      <c r="D365" s="1"/>
      <c r="E365" s="1"/>
      <c r="F365" s="2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5.85" customHeight="1">
      <c r="A366" s="1"/>
      <c r="B366" s="1"/>
      <c r="C366" s="1"/>
      <c r="D366" s="1"/>
      <c r="E366" s="1"/>
      <c r="F366" s="2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5.85" customHeight="1">
      <c r="A367" s="1"/>
      <c r="B367" s="1"/>
      <c r="C367" s="1"/>
      <c r="D367" s="1"/>
      <c r="E367" s="1"/>
      <c r="F367" s="2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5.85" customHeight="1">
      <c r="A368" s="1"/>
      <c r="B368" s="1"/>
      <c r="C368" s="1"/>
      <c r="D368" s="1"/>
      <c r="E368" s="1"/>
      <c r="F368" s="2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5.85" customHeight="1">
      <c r="A369" s="1"/>
      <c r="B369" s="1"/>
      <c r="C369" s="1"/>
      <c r="D369" s="1"/>
      <c r="E369" s="1"/>
      <c r="F369" s="2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5.85" customHeight="1">
      <c r="A370" s="1"/>
      <c r="B370" s="1"/>
      <c r="C370" s="1"/>
      <c r="D370" s="1"/>
      <c r="E370" s="1"/>
      <c r="F370" s="2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5.85" customHeight="1">
      <c r="A371" s="1"/>
      <c r="B371" s="1"/>
      <c r="C371" s="1"/>
      <c r="D371" s="1"/>
      <c r="E371" s="1"/>
      <c r="F371" s="2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5.85" customHeight="1">
      <c r="A372" s="1"/>
      <c r="B372" s="1"/>
      <c r="C372" s="1"/>
      <c r="D372" s="1"/>
      <c r="E372" s="1"/>
      <c r="F372" s="2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5.85" customHeight="1">
      <c r="A373" s="1"/>
      <c r="B373" s="1"/>
      <c r="C373" s="1"/>
      <c r="D373" s="1"/>
      <c r="E373" s="1"/>
      <c r="F373" s="2"/>
      <c r="G373" s="1"/>
      <c r="H373" s="3"/>
      <c r="I373" s="1"/>
      <c r="J373" s="1"/>
      <c r="K373" s="1"/>
      <c r="L373" s="1"/>
      <c r="M373" s="1"/>
      <c r="N373" s="1"/>
      <c r="O373" s="1"/>
    </row>
    <row r="374" spans="1:17" ht="5.85" customHeight="1">
      <c r="A374" s="1"/>
      <c r="B374" s="1"/>
      <c r="C374" s="1"/>
      <c r="D374" s="1"/>
      <c r="E374" s="1"/>
      <c r="F374" s="2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5.85" customHeight="1">
      <c r="A375" s="1"/>
      <c r="B375" s="1"/>
      <c r="C375" s="1"/>
      <c r="D375" s="1"/>
      <c r="E375" s="1"/>
      <c r="F375" s="2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5.85" customHeight="1">
      <c r="A376" s="1"/>
      <c r="B376" s="1"/>
      <c r="C376" s="1"/>
      <c r="D376" s="1"/>
      <c r="E376" s="1"/>
      <c r="F376" s="2"/>
      <c r="G376" s="1"/>
      <c r="H376" s="3"/>
      <c r="I376" s="1"/>
      <c r="J376" s="1"/>
      <c r="K376" s="1"/>
      <c r="L376" s="1"/>
      <c r="M376" s="1"/>
      <c r="N376" s="1"/>
      <c r="O376" s="1"/>
    </row>
    <row r="377" spans="1:17" ht="5.85" customHeight="1">
      <c r="A377" s="1"/>
      <c r="B377" s="1"/>
      <c r="C377" s="1"/>
      <c r="D377" s="1"/>
      <c r="E377" s="1"/>
      <c r="F377" s="2"/>
      <c r="G377" s="1"/>
      <c r="H377" s="3"/>
      <c r="I377" s="1"/>
      <c r="J377" s="1"/>
      <c r="K377" s="1"/>
      <c r="L377" s="1"/>
      <c r="M377" s="1"/>
      <c r="N377" s="1"/>
      <c r="O377" s="1"/>
    </row>
    <row r="378" spans="1:17" ht="5.85" customHeight="1">
      <c r="A378" s="1"/>
      <c r="B378" s="1"/>
      <c r="C378" s="1"/>
      <c r="D378" s="1"/>
      <c r="E378" s="1"/>
      <c r="F378" s="2"/>
      <c r="G378" s="1"/>
      <c r="H378" s="3"/>
      <c r="I378" s="1"/>
      <c r="J378" s="1"/>
      <c r="K378" s="1"/>
      <c r="L378" s="1"/>
      <c r="M378" s="1"/>
      <c r="N378" s="1"/>
      <c r="O378" s="1"/>
    </row>
    <row r="379" spans="1:17" ht="5.85" customHeight="1">
      <c r="A379" s="1"/>
      <c r="B379" s="1"/>
      <c r="C379" s="1"/>
      <c r="D379" s="1"/>
      <c r="E379" s="1"/>
      <c r="F379" s="2"/>
      <c r="G379" s="1"/>
      <c r="H379" s="3"/>
      <c r="I379" s="1"/>
      <c r="J379" s="1"/>
      <c r="K379" s="1"/>
      <c r="L379" s="1"/>
      <c r="M379" s="1"/>
      <c r="N379" s="1"/>
      <c r="O379" s="1"/>
    </row>
    <row r="380" spans="1:17" ht="5.85" customHeight="1">
      <c r="A380" s="1"/>
      <c r="B380" s="1"/>
      <c r="C380" s="1"/>
      <c r="D380" s="1"/>
      <c r="E380" s="1"/>
      <c r="F380" s="2"/>
      <c r="G380" s="1"/>
      <c r="H380" s="3"/>
      <c r="I380" s="1"/>
      <c r="J380" s="1"/>
      <c r="K380" s="1"/>
      <c r="L380" s="1"/>
      <c r="M380" s="1"/>
      <c r="N380" s="1"/>
      <c r="O380" s="1"/>
    </row>
    <row r="381" spans="1:17" ht="5.85" customHeight="1">
      <c r="A381" s="1"/>
      <c r="B381" s="1"/>
      <c r="C381" s="1"/>
      <c r="D381" s="1"/>
      <c r="E381" s="1"/>
      <c r="F381" s="2"/>
      <c r="G381" s="1"/>
      <c r="H381" s="3"/>
      <c r="I381" s="1"/>
      <c r="J381" s="1"/>
      <c r="K381" s="1"/>
      <c r="L381" s="1"/>
      <c r="M381" s="1"/>
      <c r="N381" s="1"/>
      <c r="O381" s="1"/>
    </row>
    <row r="382" spans="1:17" ht="5.85" customHeight="1">
      <c r="A382" s="1"/>
      <c r="B382" s="1"/>
      <c r="C382" s="1"/>
      <c r="D382" s="1"/>
      <c r="E382" s="1"/>
      <c r="F382" s="2"/>
      <c r="G382" s="1"/>
      <c r="H382" s="3"/>
      <c r="I382" s="1"/>
      <c r="J382" s="1"/>
      <c r="K382" s="1"/>
      <c r="L382" s="1"/>
      <c r="M382" s="1"/>
      <c r="N382" s="1"/>
      <c r="O382" s="1"/>
    </row>
    <row r="383" spans="1:17" ht="5.85" customHeight="1">
      <c r="A383" s="1"/>
      <c r="B383" s="1"/>
      <c r="C383" s="1"/>
      <c r="D383" s="1"/>
      <c r="E383" s="1"/>
      <c r="F383" s="2"/>
      <c r="G383" s="1"/>
      <c r="H383" s="3"/>
      <c r="I383" s="1"/>
      <c r="J383" s="1"/>
      <c r="K383" s="1"/>
      <c r="L383" s="1"/>
      <c r="M383" s="1"/>
      <c r="N383" s="1"/>
      <c r="O383" s="1"/>
    </row>
    <row r="384" spans="1:17" ht="5.85" customHeight="1">
      <c r="A384" s="1"/>
      <c r="B384" s="1"/>
      <c r="C384" s="1"/>
      <c r="D384" s="1"/>
      <c r="E384" s="1"/>
      <c r="F384" s="2"/>
      <c r="G384" s="1"/>
      <c r="H384" s="3"/>
      <c r="I384" s="1"/>
      <c r="J384" s="1"/>
      <c r="K384" s="1"/>
      <c r="L384" s="1"/>
      <c r="M384" s="1"/>
      <c r="N384" s="1"/>
      <c r="O384" s="1"/>
    </row>
    <row r="385" spans="1:17" ht="5.85" customHeight="1">
      <c r="A385" s="1"/>
      <c r="B385" s="1"/>
      <c r="C385" s="1"/>
      <c r="D385" s="1"/>
      <c r="E385" s="1"/>
      <c r="F385" s="2"/>
      <c r="G385" s="1"/>
      <c r="H385" s="3"/>
      <c r="I385" s="1"/>
      <c r="J385" s="1"/>
      <c r="K385" s="1"/>
      <c r="L385" s="1"/>
      <c r="M385" s="1"/>
      <c r="N385" s="1"/>
      <c r="O385" s="1"/>
    </row>
    <row r="386" spans="1:17" ht="5.85" customHeight="1">
      <c r="A386" s="1"/>
      <c r="B386" s="1"/>
      <c r="C386" s="1"/>
      <c r="D386" s="1"/>
      <c r="E386" s="1"/>
      <c r="F386" s="2"/>
      <c r="G386" s="1"/>
      <c r="H386" s="3"/>
      <c r="I386" s="1"/>
      <c r="J386" s="1"/>
      <c r="K386" s="1"/>
      <c r="L386" s="1"/>
      <c r="M386" s="1"/>
      <c r="N386" s="1"/>
      <c r="O386" s="1"/>
    </row>
    <row r="387" spans="1:17" ht="5.85" customHeight="1">
      <c r="A387" s="1"/>
      <c r="B387" s="1"/>
      <c r="C387" s="1"/>
      <c r="D387" s="1"/>
      <c r="E387" s="1"/>
      <c r="F387" s="2"/>
      <c r="G387" s="1"/>
      <c r="H387" s="3"/>
      <c r="I387" s="1"/>
      <c r="J387" s="1"/>
      <c r="K387" s="1"/>
      <c r="L387" s="1"/>
      <c r="M387" s="1"/>
      <c r="N387" s="1"/>
      <c r="O387" s="1"/>
    </row>
    <row r="388" spans="1:17" ht="5.85" customHeight="1">
      <c r="A388" s="1"/>
      <c r="B388" s="1"/>
      <c r="C388" s="1"/>
      <c r="D388" s="1"/>
      <c r="E388" s="1"/>
      <c r="F388" s="2"/>
      <c r="G388" s="1"/>
      <c r="H388" s="3"/>
      <c r="I388" s="1"/>
      <c r="J388" s="1"/>
      <c r="K388" s="1"/>
      <c r="L388" s="1"/>
      <c r="M388" s="1"/>
      <c r="N388" s="1"/>
      <c r="O388" s="1"/>
    </row>
    <row r="389" spans="1:17" ht="5.85" customHeight="1">
      <c r="A389" s="1"/>
      <c r="B389" s="1"/>
      <c r="C389" s="1"/>
      <c r="D389" s="1"/>
      <c r="E389" s="1"/>
      <c r="F389" s="2"/>
      <c r="G389" s="1"/>
      <c r="H389" s="3"/>
      <c r="I389" s="1"/>
      <c r="J389" s="1"/>
      <c r="K389" s="1"/>
      <c r="L389" s="1"/>
      <c r="M389" s="1"/>
      <c r="N389" s="1"/>
      <c r="O389" s="1"/>
    </row>
    <row r="390" spans="1:17" ht="5.85" customHeight="1">
      <c r="A390" s="1"/>
      <c r="B390" s="1"/>
      <c r="C390" s="1"/>
      <c r="D390" s="1"/>
      <c r="E390" s="1"/>
      <c r="F390" s="2"/>
      <c r="G390" s="1"/>
      <c r="H390" s="3"/>
      <c r="I390" s="1"/>
      <c r="J390" s="1"/>
      <c r="K390" s="1"/>
      <c r="L390" s="1"/>
      <c r="M390" s="1"/>
      <c r="N390" s="1"/>
      <c r="O390" s="1"/>
    </row>
    <row r="391" spans="1:17" ht="5.85" customHeight="1">
      <c r="A391" s="1"/>
      <c r="B391" s="1"/>
      <c r="C391" s="1"/>
      <c r="D391" s="1"/>
      <c r="E391" s="1"/>
      <c r="F391" s="2"/>
      <c r="G391" s="1"/>
      <c r="H391" s="3"/>
      <c r="I391" s="1"/>
      <c r="J391" s="1"/>
      <c r="K391" s="1"/>
      <c r="L391" s="1"/>
      <c r="M391" s="1"/>
      <c r="N391" s="1"/>
      <c r="O391" s="1"/>
    </row>
    <row r="392" spans="1:17" ht="5.85" customHeight="1">
      <c r="A392" s="1"/>
      <c r="B392" s="1"/>
      <c r="C392" s="1"/>
      <c r="D392" s="1"/>
      <c r="E392" s="1"/>
      <c r="F392" s="2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5.85" customHeight="1">
      <c r="A393" s="1"/>
      <c r="B393" s="1"/>
      <c r="C393" s="1"/>
      <c r="D393" s="1"/>
      <c r="E393" s="1"/>
      <c r="F393" s="2"/>
      <c r="G393" s="1"/>
      <c r="H393" s="3"/>
      <c r="I393" s="1"/>
      <c r="J393" s="1"/>
      <c r="K393" s="1"/>
      <c r="L393" s="1"/>
      <c r="M393" s="1"/>
      <c r="N393" s="1"/>
      <c r="O393" s="1"/>
    </row>
    <row r="394" spans="1:17" ht="5.85" customHeight="1">
      <c r="A394" s="1"/>
      <c r="B394" s="1"/>
      <c r="C394" s="1"/>
      <c r="D394" s="1"/>
      <c r="E394" s="1"/>
      <c r="F394" s="2"/>
      <c r="G394" s="1"/>
      <c r="H394" s="3"/>
      <c r="I394" s="1"/>
      <c r="J394" s="1"/>
      <c r="K394" s="1"/>
      <c r="L394" s="1"/>
      <c r="M394" s="1"/>
      <c r="N394" s="1"/>
      <c r="O394" s="1"/>
    </row>
    <row r="395" spans="1:17" ht="5.85" customHeight="1">
      <c r="A395" s="1"/>
      <c r="B395" s="1"/>
      <c r="C395" s="1"/>
      <c r="D395" s="1"/>
      <c r="E395" s="1"/>
      <c r="F395" s="2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5.85" customHeight="1">
      <c r="A396" s="1"/>
      <c r="B396" s="1"/>
      <c r="C396" s="1"/>
      <c r="D396" s="1"/>
      <c r="E396" s="1"/>
      <c r="F396" s="2"/>
      <c r="G396" s="1"/>
      <c r="H396" s="3"/>
      <c r="I396" s="1"/>
      <c r="J396" s="1"/>
      <c r="K396" s="1"/>
      <c r="L396" s="1"/>
      <c r="M396" s="1"/>
      <c r="N396" s="1"/>
      <c r="O396" s="1"/>
    </row>
    <row r="397" spans="1:17" ht="5.85" customHeight="1">
      <c r="A397" s="1"/>
      <c r="B397" s="1"/>
      <c r="C397" s="1"/>
      <c r="D397" s="1"/>
      <c r="E397" s="1"/>
      <c r="F397" s="2"/>
      <c r="G397" s="1"/>
      <c r="H397" s="3"/>
      <c r="I397" s="1"/>
      <c r="J397" s="1"/>
      <c r="K397" s="1"/>
      <c r="L397" s="1"/>
      <c r="M397" s="1"/>
      <c r="N397" s="1"/>
      <c r="O397" s="1"/>
    </row>
    <row r="398" spans="1:17" ht="5.85" customHeight="1">
      <c r="A398" s="1"/>
      <c r="B398" s="1"/>
      <c r="C398" s="1"/>
      <c r="D398" s="1"/>
      <c r="E398" s="1"/>
      <c r="F398" s="2"/>
      <c r="G398" s="1"/>
      <c r="H398" s="3"/>
      <c r="I398" s="1"/>
      <c r="J398" s="1"/>
      <c r="K398" s="1"/>
      <c r="L398" s="1"/>
      <c r="M398" s="1"/>
      <c r="N398" s="1"/>
      <c r="O398" s="1"/>
    </row>
    <row r="399" spans="1:17" ht="5.85" customHeight="1">
      <c r="A399" s="1"/>
      <c r="B399" s="1"/>
      <c r="C399" s="1"/>
      <c r="D399" s="1"/>
      <c r="E399" s="1"/>
      <c r="F399" s="2"/>
      <c r="G399" s="1"/>
      <c r="H399" s="3"/>
      <c r="I399" s="1"/>
      <c r="J399" s="1"/>
      <c r="K399" s="1"/>
      <c r="L399" s="1"/>
      <c r="M399" s="1"/>
      <c r="N399" s="1"/>
      <c r="O399" s="1"/>
    </row>
    <row r="400" spans="1:17" ht="5.85" customHeight="1">
      <c r="A400" s="1"/>
      <c r="B400" s="1"/>
      <c r="C400" s="1"/>
      <c r="D400" s="1"/>
      <c r="E400" s="1"/>
      <c r="F400" s="2"/>
      <c r="G400" s="1"/>
      <c r="H400" s="3"/>
      <c r="I400" s="1"/>
      <c r="J400" s="1"/>
      <c r="K400" s="1"/>
      <c r="L400" s="1"/>
      <c r="M400" s="1"/>
      <c r="N400" s="1"/>
      <c r="O400" s="1"/>
    </row>
    <row r="401" spans="1:15" ht="5.85" customHeight="1">
      <c r="A401" s="1"/>
      <c r="B401" s="1"/>
      <c r="C401" s="1"/>
      <c r="D401" s="1"/>
      <c r="E401" s="1"/>
      <c r="F401" s="2"/>
      <c r="G401" s="1"/>
      <c r="H401" s="3"/>
      <c r="I401" s="1"/>
      <c r="J401" s="1"/>
      <c r="K401" s="1"/>
      <c r="L401" s="1"/>
      <c r="M401" s="1"/>
      <c r="N401" s="1"/>
      <c r="O401" s="1"/>
    </row>
    <row r="402" spans="1:15" ht="5.85" customHeight="1">
      <c r="A402" s="1"/>
      <c r="B402" s="1"/>
      <c r="C402" s="1"/>
      <c r="D402" s="1"/>
      <c r="E402" s="1"/>
      <c r="F402" s="2"/>
      <c r="G402" s="1"/>
      <c r="H402" s="3"/>
      <c r="I402" s="1"/>
      <c r="J402" s="1"/>
      <c r="K402" s="1"/>
      <c r="L402" s="1"/>
      <c r="M402" s="1"/>
      <c r="N402" s="1"/>
      <c r="O402" s="1"/>
    </row>
    <row r="403" spans="1:15" ht="5.85" customHeight="1">
      <c r="A403" s="1"/>
      <c r="B403" s="1"/>
      <c r="C403" s="1"/>
      <c r="D403" s="1"/>
      <c r="E403" s="1"/>
      <c r="F403" s="2"/>
      <c r="G403" s="1"/>
      <c r="H403" s="3"/>
      <c r="I403" s="1"/>
      <c r="J403" s="1"/>
      <c r="K403" s="1"/>
      <c r="L403" s="1"/>
      <c r="M403" s="1"/>
      <c r="N403" s="1"/>
      <c r="O40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EE9B-2DD0-400B-9304-4C52260D291E}">
  <sheetPr codeName="Sheet5"/>
  <dimension ref="A1:Q403"/>
  <sheetViews>
    <sheetView workbookViewId="0">
      <selection sqref="A1:XFD403"/>
    </sheetView>
  </sheetViews>
  <sheetFormatPr defaultColWidth="6.85546875" defaultRowHeight="12.75"/>
  <sheetData>
    <row r="1" spans="1:17" ht="5.85" customHeight="1">
      <c r="A1" s="1">
        <v>403</v>
      </c>
      <c r="B1" s="1">
        <v>16384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.85" customHeight="1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O2" s="1"/>
    </row>
    <row r="3" spans="1:17" ht="5.85" customHeight="1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</row>
    <row r="4" spans="1:17" ht="5.85" customHeight="1">
      <c r="A4" s="1"/>
      <c r="B4" s="1"/>
      <c r="C4" s="1"/>
      <c r="D4" s="1"/>
      <c r="E4" s="1"/>
      <c r="F4" s="2"/>
      <c r="G4" s="1"/>
      <c r="H4" s="3"/>
      <c r="I4" s="1"/>
      <c r="J4" s="1"/>
      <c r="K4" s="1"/>
      <c r="L4" s="1"/>
      <c r="M4" s="1"/>
      <c r="N4" s="1"/>
      <c r="O4" s="1"/>
    </row>
    <row r="5" spans="1:17" ht="5.85" customHeight="1">
      <c r="A5" s="1"/>
      <c r="B5" s="1"/>
      <c r="C5" s="1"/>
      <c r="D5" s="1"/>
      <c r="E5" s="1"/>
      <c r="F5" s="2"/>
      <c r="G5" s="1"/>
      <c r="H5" s="3"/>
      <c r="I5" s="1"/>
      <c r="J5" s="1"/>
      <c r="K5" s="1"/>
      <c r="L5" s="1"/>
      <c r="M5" s="1"/>
      <c r="N5" s="1"/>
      <c r="O5" s="1"/>
    </row>
    <row r="6" spans="1:17" ht="5.85" customHeight="1">
      <c r="A6" s="1"/>
      <c r="B6" s="1"/>
      <c r="C6" s="1"/>
      <c r="D6" s="1"/>
      <c r="E6" s="1"/>
      <c r="F6" s="2"/>
      <c r="G6" s="1"/>
      <c r="H6" s="3"/>
      <c r="I6" s="1"/>
      <c r="J6" s="1"/>
      <c r="K6" s="1"/>
      <c r="L6" s="1"/>
      <c r="M6" s="1"/>
      <c r="N6" s="1"/>
      <c r="O6" s="1"/>
    </row>
    <row r="7" spans="1:17" ht="5.85" customHeight="1">
      <c r="A7" s="1"/>
      <c r="B7" s="1"/>
      <c r="C7" s="1"/>
      <c r="D7" s="1"/>
      <c r="E7" s="1"/>
      <c r="F7" s="2"/>
      <c r="G7" s="1"/>
      <c r="H7" s="3"/>
      <c r="I7" s="1"/>
      <c r="J7" s="1"/>
      <c r="K7" s="1"/>
      <c r="L7" s="1"/>
      <c r="M7" s="1"/>
      <c r="N7" s="1"/>
      <c r="O7" s="1"/>
      <c r="P7" s="1"/>
      <c r="Q7" s="1"/>
    </row>
    <row r="8" spans="1:17" ht="5.85" customHeight="1">
      <c r="A8" s="1"/>
      <c r="B8" s="1"/>
      <c r="C8" s="1"/>
      <c r="D8" s="1"/>
      <c r="E8" s="1"/>
      <c r="F8" s="2"/>
      <c r="G8" s="1"/>
      <c r="H8" s="3"/>
      <c r="I8" s="1"/>
      <c r="J8" s="1"/>
      <c r="K8" s="1"/>
      <c r="L8" s="1"/>
      <c r="M8" s="1"/>
      <c r="N8" s="1"/>
      <c r="O8" s="1"/>
      <c r="P8" s="1"/>
      <c r="Q8" s="1"/>
    </row>
    <row r="9" spans="1:17" ht="5.85" customHeight="1">
      <c r="A9" s="1"/>
      <c r="B9" s="1"/>
      <c r="C9" s="1"/>
      <c r="D9" s="1"/>
      <c r="E9" s="1"/>
      <c r="F9" s="2"/>
      <c r="G9" s="1"/>
      <c r="H9" s="3"/>
      <c r="I9" s="1"/>
      <c r="J9" s="1"/>
      <c r="K9" s="1"/>
      <c r="L9" s="1"/>
      <c r="M9" s="1"/>
      <c r="N9" s="1"/>
      <c r="O9" s="1"/>
      <c r="P9" s="1"/>
      <c r="Q9" s="1"/>
    </row>
    <row r="10" spans="1:17" ht="5.85" customHeight="1">
      <c r="A10" s="1"/>
      <c r="B10" s="1"/>
      <c r="C10" s="1"/>
      <c r="D10" s="1"/>
      <c r="E10" s="1"/>
      <c r="F10" s="2"/>
      <c r="G10" s="1"/>
      <c r="H10" s="3"/>
      <c r="I10" s="1"/>
      <c r="J10" s="1"/>
      <c r="K10" s="1"/>
      <c r="L10" s="1"/>
      <c r="M10" s="1"/>
      <c r="N10" s="1"/>
      <c r="O10" s="1"/>
      <c r="P10" s="1"/>
      <c r="Q10" s="1"/>
    </row>
    <row r="11" spans="1:17" ht="5.85" customHeight="1">
      <c r="A11" s="1"/>
      <c r="B11" s="1"/>
      <c r="C11" s="1"/>
      <c r="D11" s="1"/>
      <c r="E11" s="1"/>
      <c r="F11" s="2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</row>
    <row r="12" spans="1:17" ht="5.85" customHeight="1">
      <c r="A12" s="1"/>
      <c r="B12" s="1"/>
      <c r="C12" s="1"/>
      <c r="D12" s="1"/>
      <c r="E12" s="1"/>
      <c r="F12" s="2"/>
      <c r="G12" s="1"/>
      <c r="H12" s="3"/>
      <c r="I12" s="1"/>
      <c r="J12" s="1"/>
      <c r="K12" s="1"/>
      <c r="L12" s="1"/>
      <c r="M12" s="1"/>
      <c r="N12" s="1"/>
      <c r="O12" s="1"/>
      <c r="P12" s="1"/>
      <c r="Q12" s="1"/>
    </row>
    <row r="13" spans="1:17" ht="5.85" customHeight="1">
      <c r="A13" s="1"/>
      <c r="B13" s="1"/>
      <c r="C13" s="1"/>
      <c r="D13" s="1"/>
      <c r="E13" s="1"/>
      <c r="F13" s="2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</row>
    <row r="14" spans="1:17" ht="5.85" customHeight="1">
      <c r="A14" s="1"/>
      <c r="B14" s="1"/>
      <c r="C14" s="1"/>
      <c r="D14" s="1"/>
      <c r="E14" s="1"/>
      <c r="F14" s="2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</row>
    <row r="15" spans="1:17" ht="5.85" customHeight="1">
      <c r="A15" s="1"/>
      <c r="B15" s="1"/>
      <c r="C15" s="1"/>
      <c r="D15" s="1"/>
      <c r="E15" s="1"/>
      <c r="F15" s="2"/>
      <c r="G15" s="1"/>
      <c r="H15" s="3"/>
      <c r="I15" s="1"/>
      <c r="J15" s="1"/>
      <c r="K15" s="1"/>
      <c r="L15" s="1"/>
      <c r="M15" s="1"/>
      <c r="N15" s="1"/>
      <c r="O15" s="1"/>
    </row>
    <row r="16" spans="1:17" ht="5.85" customHeight="1">
      <c r="A16" s="1"/>
      <c r="B16" s="1"/>
      <c r="C16" s="1"/>
      <c r="D16" s="1"/>
      <c r="E16" s="1"/>
      <c r="F16" s="2"/>
      <c r="G16" s="1"/>
      <c r="H16" s="3"/>
      <c r="I16" s="1"/>
      <c r="J16" s="1"/>
      <c r="K16" s="1"/>
      <c r="L16" s="1"/>
      <c r="M16" s="1"/>
      <c r="N16" s="1"/>
      <c r="O16" s="1"/>
    </row>
    <row r="17" spans="1:17" ht="5.85" customHeight="1">
      <c r="A17" s="1"/>
      <c r="B17" s="1"/>
      <c r="C17" s="1"/>
      <c r="D17" s="1"/>
      <c r="E17" s="1"/>
      <c r="F17" s="2"/>
      <c r="G17" s="1"/>
      <c r="H17" s="3"/>
      <c r="I17" s="1"/>
      <c r="J17" s="1"/>
      <c r="K17" s="1"/>
      <c r="L17" s="1"/>
      <c r="M17" s="1"/>
      <c r="N17" s="1"/>
      <c r="O17" s="1"/>
    </row>
    <row r="18" spans="1:17" ht="5.85" customHeight="1">
      <c r="A18" s="1"/>
      <c r="B18" s="1"/>
      <c r="C18" s="1"/>
      <c r="D18" s="1"/>
      <c r="E18" s="1"/>
      <c r="F18" s="2"/>
      <c r="G18" s="1"/>
      <c r="H18" s="3"/>
      <c r="I18" s="1"/>
      <c r="J18" s="1"/>
      <c r="K18" s="1"/>
      <c r="L18" s="1"/>
      <c r="O18" s="1"/>
    </row>
    <row r="19" spans="1:17" ht="5.85" customHeight="1">
      <c r="A19" s="1"/>
      <c r="B19" s="1"/>
      <c r="C19" s="1"/>
      <c r="D19" s="1"/>
      <c r="E19" s="1"/>
      <c r="F19" s="2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</row>
    <row r="20" spans="1:17" ht="5.85" customHeight="1">
      <c r="A20" s="1"/>
      <c r="B20" s="1"/>
      <c r="C20" s="1"/>
      <c r="D20" s="1"/>
      <c r="E20" s="1"/>
      <c r="F20" s="2"/>
      <c r="G20" s="1"/>
      <c r="H20" s="3"/>
      <c r="I20" s="1"/>
      <c r="J20" s="1"/>
      <c r="K20" s="1"/>
      <c r="L20" s="1"/>
      <c r="M20" s="1"/>
      <c r="N20" s="1"/>
      <c r="O20" s="1"/>
      <c r="P20" s="1"/>
      <c r="Q20" s="1"/>
    </row>
    <row r="21" spans="1:17" ht="5.85" customHeight="1">
      <c r="A21" s="1"/>
      <c r="B21" s="1"/>
      <c r="C21" s="1"/>
      <c r="D21" s="1"/>
      <c r="E21" s="1"/>
      <c r="F21" s="2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</row>
    <row r="22" spans="1:17" ht="5.85" customHeight="1">
      <c r="A22" s="1"/>
      <c r="B22" s="1"/>
      <c r="C22" s="1"/>
      <c r="D22" s="1"/>
      <c r="E22" s="1"/>
      <c r="F22" s="2"/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</row>
    <row r="23" spans="1:17" ht="5.85" customHeight="1">
      <c r="A23" s="1"/>
      <c r="B23" s="1"/>
      <c r="C23" s="1"/>
      <c r="D23" s="1"/>
      <c r="E23" s="1"/>
      <c r="F23" s="2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</row>
    <row r="24" spans="1:17" ht="5.85" customHeight="1">
      <c r="A24" s="1"/>
      <c r="B24" s="1"/>
      <c r="C24" s="1"/>
      <c r="D24" s="1"/>
      <c r="E24" s="1"/>
      <c r="F24" s="2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</row>
    <row r="25" spans="1:17" ht="5.85" customHeight="1">
      <c r="A25" s="1"/>
      <c r="B25" s="1"/>
      <c r="C25" s="1"/>
      <c r="D25" s="1"/>
      <c r="E25" s="1"/>
      <c r="F25" s="2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</row>
    <row r="26" spans="1:17" ht="5.85" customHeight="1">
      <c r="A26" s="1"/>
      <c r="B26" s="1"/>
      <c r="C26" s="1"/>
      <c r="D26" s="1"/>
      <c r="E26" s="1"/>
      <c r="F26" s="2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</row>
    <row r="27" spans="1:17" ht="5.85" customHeight="1">
      <c r="A27" s="1"/>
      <c r="B27" s="1"/>
      <c r="C27" s="1"/>
      <c r="D27" s="1"/>
      <c r="E27" s="1"/>
      <c r="F27" s="2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</row>
    <row r="28" spans="1:17" ht="5.85" customHeight="1">
      <c r="A28" s="1"/>
      <c r="B28" s="1"/>
      <c r="C28" s="1"/>
      <c r="D28" s="1"/>
      <c r="E28" s="1"/>
      <c r="F28" s="2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</row>
    <row r="29" spans="1:17" ht="5.85" customHeight="1">
      <c r="A29" s="1"/>
      <c r="B29" s="1"/>
      <c r="C29" s="1"/>
      <c r="D29" s="1"/>
      <c r="E29" s="1"/>
      <c r="F29" s="2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</row>
    <row r="30" spans="1:17" ht="5.85" customHeight="1">
      <c r="A30" s="1"/>
      <c r="B30" s="1"/>
      <c r="C30" s="1"/>
      <c r="D30" s="1"/>
      <c r="E30" s="1"/>
      <c r="F30" s="2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</row>
    <row r="31" spans="1:17" ht="5.85" customHeight="1">
      <c r="A31" s="1"/>
      <c r="B31" s="1"/>
      <c r="C31" s="1"/>
      <c r="D31" s="1"/>
      <c r="E31" s="1"/>
      <c r="F31" s="2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</row>
    <row r="32" spans="1:17" ht="5.85" customHeight="1">
      <c r="A32" s="1"/>
      <c r="B32" s="1"/>
      <c r="C32" s="1"/>
      <c r="D32" s="1"/>
      <c r="E32" s="1"/>
      <c r="F32" s="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</row>
    <row r="33" spans="1:17" ht="5.85" customHeight="1">
      <c r="A33" s="1"/>
      <c r="B33" s="1"/>
      <c r="C33" s="1"/>
      <c r="D33" s="1"/>
      <c r="E33" s="1"/>
      <c r="F33" s="2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</row>
    <row r="34" spans="1:17" ht="5.85" customHeight="1">
      <c r="A34" s="1"/>
      <c r="B34" s="1"/>
      <c r="C34" s="1"/>
      <c r="D34" s="1"/>
      <c r="E34" s="1"/>
      <c r="F34" s="2"/>
      <c r="G34" s="1"/>
      <c r="H34" s="3"/>
      <c r="I34" s="1"/>
      <c r="J34" s="1"/>
      <c r="K34" s="1"/>
      <c r="L34" s="1"/>
      <c r="M34" s="1"/>
      <c r="N34" s="1"/>
      <c r="O34" s="1"/>
      <c r="P34" s="1"/>
      <c r="Q34" s="1"/>
    </row>
    <row r="35" spans="1:17" ht="5.85" customHeight="1">
      <c r="A35" s="1"/>
      <c r="B35" s="1"/>
      <c r="C35" s="1"/>
      <c r="D35" s="1"/>
      <c r="E35" s="1"/>
      <c r="F35" s="2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</row>
    <row r="36" spans="1:17" ht="5.85" customHeight="1">
      <c r="A36" s="1"/>
      <c r="B36" s="1"/>
      <c r="C36" s="1"/>
      <c r="D36" s="1"/>
      <c r="E36" s="1"/>
      <c r="F36" s="2"/>
      <c r="G36" s="1"/>
      <c r="H36" s="3"/>
      <c r="I36" s="1"/>
      <c r="J36" s="1"/>
      <c r="K36" s="1"/>
      <c r="L36" s="1"/>
      <c r="M36" s="1"/>
      <c r="N36" s="1"/>
      <c r="O36" s="1"/>
      <c r="P36" s="1"/>
      <c r="Q36" s="1"/>
    </row>
    <row r="37" spans="1:17" ht="5.85" customHeight="1">
      <c r="A37" s="1"/>
      <c r="B37" s="1"/>
      <c r="C37" s="1"/>
      <c r="D37" s="1"/>
      <c r="E37" s="1"/>
      <c r="F37" s="2"/>
      <c r="G37" s="1"/>
      <c r="H37" s="3"/>
      <c r="I37" s="1"/>
      <c r="J37" s="1"/>
      <c r="K37" s="1"/>
      <c r="L37" s="1"/>
      <c r="M37" s="1"/>
      <c r="N37" s="1"/>
      <c r="O37" s="1"/>
    </row>
    <row r="38" spans="1:17" ht="5.85" customHeight="1">
      <c r="A38" s="1"/>
      <c r="B38" s="1"/>
      <c r="C38" s="1"/>
      <c r="D38" s="1"/>
      <c r="E38" s="1"/>
      <c r="F38" s="2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</row>
    <row r="39" spans="1:17" ht="5.85" customHeight="1">
      <c r="A39" s="1"/>
      <c r="B39" s="1"/>
      <c r="C39" s="1"/>
      <c r="D39" s="1"/>
      <c r="E39" s="1"/>
      <c r="F39" s="2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</row>
    <row r="40" spans="1:17" ht="5.85" customHeight="1">
      <c r="A40" s="1"/>
      <c r="B40" s="1"/>
      <c r="C40" s="1"/>
      <c r="D40" s="1"/>
      <c r="E40" s="1"/>
      <c r="F40" s="2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</row>
    <row r="41" spans="1:17" ht="5.85" customHeight="1">
      <c r="A41" s="1"/>
      <c r="B41" s="1"/>
      <c r="C41" s="1"/>
      <c r="D41" s="1"/>
      <c r="E41" s="1"/>
      <c r="F41" s="2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</row>
    <row r="42" spans="1:17" ht="5.85" customHeight="1">
      <c r="A42" s="1"/>
      <c r="B42" s="1"/>
      <c r="C42" s="1"/>
      <c r="D42" s="1"/>
      <c r="E42" s="1"/>
      <c r="F42" s="2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</row>
    <row r="43" spans="1:17" ht="5.85" customHeight="1">
      <c r="A43" s="1"/>
      <c r="B43" s="1"/>
      <c r="C43" s="1"/>
      <c r="D43" s="1"/>
      <c r="E43" s="1"/>
      <c r="F43" s="2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</row>
    <row r="44" spans="1:17" ht="5.85" customHeight="1">
      <c r="A44" s="1"/>
      <c r="B44" s="1"/>
      <c r="C44" s="1"/>
      <c r="D44" s="1"/>
      <c r="E44" s="1"/>
      <c r="F44" s="2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</row>
    <row r="45" spans="1:17" ht="5.85" customHeight="1">
      <c r="A45" s="1"/>
      <c r="B45" s="1"/>
      <c r="C45" s="1"/>
      <c r="D45" s="1"/>
      <c r="E45" s="1"/>
      <c r="F45" s="2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</row>
    <row r="46" spans="1:17" ht="5.85" customHeight="1">
      <c r="A46" s="1"/>
      <c r="B46" s="1"/>
      <c r="C46" s="1"/>
      <c r="D46" s="1"/>
      <c r="E46" s="1"/>
      <c r="F46" s="2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</row>
    <row r="47" spans="1:17" ht="5.85" customHeight="1">
      <c r="A47" s="1"/>
      <c r="B47" s="1"/>
      <c r="C47" s="1"/>
      <c r="D47" s="1"/>
      <c r="E47" s="1"/>
      <c r="F47" s="2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</row>
    <row r="48" spans="1:17" ht="5.85" customHeight="1">
      <c r="A48" s="1"/>
      <c r="B48" s="1"/>
      <c r="C48" s="1"/>
      <c r="D48" s="1"/>
      <c r="E48" s="1"/>
      <c r="F48" s="2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</row>
    <row r="49" spans="1:17" ht="5.85" customHeight="1">
      <c r="A49" s="1"/>
      <c r="B49" s="1"/>
      <c r="C49" s="1"/>
      <c r="D49" s="1"/>
      <c r="E49" s="1"/>
      <c r="F49" s="2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</row>
    <row r="50" spans="1:17" ht="5.85" customHeight="1">
      <c r="A50" s="1"/>
      <c r="B50" s="1"/>
      <c r="C50" s="1"/>
      <c r="D50" s="1"/>
      <c r="E50" s="1"/>
      <c r="F50" s="2"/>
      <c r="G50" s="1"/>
      <c r="H50" s="3"/>
      <c r="I50" s="1"/>
      <c r="J50" s="1"/>
      <c r="K50" s="1"/>
      <c r="L50" s="1"/>
      <c r="M50" s="1"/>
      <c r="N50" s="1"/>
      <c r="O50" s="1"/>
    </row>
    <row r="51" spans="1:17" ht="5.85" customHeight="1">
      <c r="A51" s="1"/>
      <c r="B51" s="1"/>
      <c r="C51" s="1"/>
      <c r="D51" s="1"/>
      <c r="E51" s="1"/>
      <c r="F51" s="2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</row>
    <row r="52" spans="1:17" ht="5.85" customHeight="1">
      <c r="A52" s="1"/>
      <c r="B52" s="1"/>
      <c r="C52" s="1"/>
      <c r="D52" s="1"/>
      <c r="E52" s="1"/>
      <c r="F52" s="2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</row>
    <row r="53" spans="1:17" ht="5.85" customHeight="1">
      <c r="A53" s="1"/>
      <c r="B53" s="1"/>
      <c r="C53" s="1"/>
      <c r="D53" s="1"/>
      <c r="E53" s="1"/>
      <c r="F53" s="2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</row>
    <row r="54" spans="1:17" ht="5.85" customHeight="1">
      <c r="A54" s="1"/>
      <c r="B54" s="1"/>
      <c r="C54" s="1"/>
      <c r="D54" s="1"/>
      <c r="E54" s="1"/>
      <c r="F54" s="2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</row>
    <row r="55" spans="1:17" ht="5.85" customHeight="1">
      <c r="A55" s="1"/>
      <c r="B55" s="1"/>
      <c r="C55" s="1"/>
      <c r="D55" s="1"/>
      <c r="E55" s="1"/>
      <c r="F55" s="2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</row>
    <row r="56" spans="1:17" ht="5.85" customHeight="1">
      <c r="A56" s="1"/>
      <c r="B56" s="1"/>
      <c r="C56" s="1"/>
      <c r="D56" s="1"/>
      <c r="E56" s="1"/>
      <c r="F56" s="2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</row>
    <row r="57" spans="1:17" ht="5.85" customHeight="1">
      <c r="A57" s="1"/>
      <c r="B57" s="1"/>
      <c r="C57" s="1"/>
      <c r="D57" s="1"/>
      <c r="E57" s="1"/>
      <c r="F57" s="2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</row>
    <row r="58" spans="1:17" ht="5.85" customHeight="1">
      <c r="A58" s="1"/>
      <c r="B58" s="1"/>
      <c r="C58" s="1"/>
      <c r="D58" s="1"/>
      <c r="E58" s="1"/>
      <c r="F58" s="2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</row>
    <row r="59" spans="1:17" ht="5.85" customHeight="1">
      <c r="A59" s="1"/>
      <c r="B59" s="1"/>
      <c r="C59" s="1"/>
      <c r="D59" s="1"/>
      <c r="E59" s="1"/>
      <c r="F59" s="2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</row>
    <row r="60" spans="1:17" ht="5.85" customHeight="1">
      <c r="A60" s="1"/>
      <c r="B60" s="1"/>
      <c r="C60" s="1"/>
      <c r="D60" s="1"/>
      <c r="E60" s="1"/>
      <c r="F60" s="2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</row>
    <row r="61" spans="1:17" ht="5.85" customHeight="1">
      <c r="A61" s="1"/>
      <c r="B61" s="1"/>
      <c r="C61" s="1"/>
      <c r="D61" s="1"/>
      <c r="E61" s="1"/>
      <c r="F61" s="2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</row>
    <row r="62" spans="1:17" ht="5.85" customHeight="1">
      <c r="A62" s="1"/>
      <c r="B62" s="1"/>
      <c r="C62" s="1"/>
      <c r="D62" s="1"/>
      <c r="E62" s="1"/>
      <c r="F62" s="2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</row>
    <row r="63" spans="1:17" ht="5.85" customHeight="1">
      <c r="A63" s="1"/>
      <c r="B63" s="1"/>
      <c r="C63" s="1"/>
      <c r="D63" s="1"/>
      <c r="E63" s="1"/>
      <c r="F63" s="2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</row>
    <row r="64" spans="1:17" ht="5.85" customHeight="1">
      <c r="A64" s="1"/>
      <c r="B64" s="1"/>
      <c r="C64" s="1"/>
      <c r="D64" s="1"/>
      <c r="E64" s="1"/>
      <c r="F64" s="2"/>
      <c r="G64" s="1"/>
      <c r="H64" s="3"/>
      <c r="I64" s="1"/>
      <c r="J64" s="1"/>
      <c r="K64" s="1"/>
      <c r="L64" s="1"/>
      <c r="M64" s="1"/>
      <c r="N64" s="1"/>
      <c r="O64" s="1"/>
    </row>
    <row r="65" spans="1:17" ht="5.85" customHeight="1">
      <c r="A65" s="1"/>
      <c r="B65" s="1"/>
      <c r="C65" s="1"/>
      <c r="D65" s="1"/>
      <c r="E65" s="1"/>
      <c r="F65" s="2"/>
      <c r="G65" s="1"/>
      <c r="H65" s="3"/>
      <c r="I65" s="1"/>
      <c r="J65" s="1"/>
      <c r="K65" s="1"/>
      <c r="L65" s="1"/>
      <c r="M65" s="1"/>
      <c r="N65" s="1"/>
      <c r="O65" s="1"/>
    </row>
    <row r="66" spans="1:17" ht="5.85" customHeight="1">
      <c r="A66" s="1"/>
      <c r="B66" s="1"/>
      <c r="C66" s="1"/>
      <c r="D66" s="1"/>
      <c r="E66" s="1"/>
      <c r="F66" s="2"/>
      <c r="G66" s="1"/>
      <c r="H66" s="3"/>
      <c r="I66" s="1"/>
      <c r="J66" s="1"/>
      <c r="K66" s="1"/>
      <c r="L66" s="1"/>
      <c r="M66" s="1"/>
      <c r="N66" s="1"/>
      <c r="O66" s="1"/>
    </row>
    <row r="67" spans="1:17" ht="5.85" customHeight="1">
      <c r="A67" s="1"/>
      <c r="B67" s="1"/>
      <c r="C67" s="1"/>
      <c r="D67" s="1"/>
      <c r="E67" s="1"/>
      <c r="F67" s="2"/>
      <c r="G67" s="1"/>
      <c r="H67" s="3"/>
      <c r="I67" s="1"/>
      <c r="J67" s="1"/>
      <c r="K67" s="1"/>
      <c r="L67" s="1"/>
      <c r="M67" s="1"/>
      <c r="N67" s="1"/>
      <c r="O67" s="1"/>
    </row>
    <row r="68" spans="1:17" ht="5.85" customHeight="1">
      <c r="A68" s="1"/>
      <c r="B68" s="1"/>
      <c r="C68" s="1"/>
      <c r="D68" s="1"/>
      <c r="E68" s="1"/>
      <c r="F68" s="2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</row>
    <row r="69" spans="1:17" ht="5.85" customHeight="1">
      <c r="A69" s="1"/>
      <c r="B69" s="1"/>
      <c r="C69" s="1"/>
      <c r="D69" s="1"/>
      <c r="E69" s="1"/>
      <c r="F69" s="2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</row>
    <row r="70" spans="1:17" ht="5.85" customHeight="1">
      <c r="A70" s="1"/>
      <c r="B70" s="1"/>
      <c r="C70" s="1"/>
      <c r="D70" s="1"/>
      <c r="E70" s="1"/>
      <c r="F70" s="2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</row>
    <row r="71" spans="1:17" ht="5.85" customHeight="1">
      <c r="A71" s="1"/>
      <c r="B71" s="1"/>
      <c r="C71" s="1"/>
      <c r="D71" s="1"/>
      <c r="E71" s="1"/>
      <c r="F71" s="2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</row>
    <row r="72" spans="1:17" ht="5.85" customHeight="1">
      <c r="A72" s="1"/>
      <c r="B72" s="1"/>
      <c r="C72" s="1"/>
      <c r="D72" s="1"/>
      <c r="E72" s="1"/>
      <c r="F72" s="2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</row>
    <row r="73" spans="1:17" ht="5.85" customHeight="1">
      <c r="A73" s="1"/>
      <c r="B73" s="1"/>
      <c r="C73" s="1"/>
      <c r="D73" s="1"/>
      <c r="E73" s="1"/>
      <c r="F73" s="2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</row>
    <row r="74" spans="1:17" ht="5.85" customHeight="1">
      <c r="A74" s="1"/>
      <c r="B74" s="1"/>
      <c r="C74" s="1"/>
      <c r="D74" s="1"/>
      <c r="E74" s="1"/>
      <c r="F74" s="2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</row>
    <row r="75" spans="1:17" ht="5.85" customHeight="1">
      <c r="A75" s="1"/>
      <c r="B75" s="1"/>
      <c r="C75" s="1"/>
      <c r="D75" s="1"/>
      <c r="E75" s="1"/>
      <c r="F75" s="2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</row>
    <row r="76" spans="1:17" ht="5.85" customHeight="1">
      <c r="A76" s="1"/>
      <c r="B76" s="1"/>
      <c r="C76" s="1"/>
      <c r="D76" s="1"/>
      <c r="E76" s="1"/>
      <c r="F76" s="2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</row>
    <row r="77" spans="1:17" ht="5.85" customHeight="1">
      <c r="A77" s="1"/>
      <c r="B77" s="1"/>
      <c r="C77" s="1"/>
      <c r="D77" s="1"/>
      <c r="E77" s="1"/>
      <c r="F77" s="2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</row>
    <row r="78" spans="1:17" ht="5.85" customHeight="1">
      <c r="A78" s="1"/>
      <c r="B78" s="1"/>
      <c r="C78" s="1"/>
      <c r="D78" s="1"/>
      <c r="E78" s="1"/>
      <c r="F78" s="2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</row>
    <row r="79" spans="1:17" ht="5.85" customHeight="1">
      <c r="A79" s="1"/>
      <c r="B79" s="1"/>
      <c r="C79" s="1"/>
      <c r="D79" s="1"/>
      <c r="E79" s="1"/>
      <c r="F79" s="2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</row>
    <row r="80" spans="1:17" ht="5.85" customHeight="1">
      <c r="A80" s="1"/>
      <c r="B80" s="1"/>
      <c r="C80" s="1"/>
      <c r="D80" s="1"/>
      <c r="E80" s="1"/>
      <c r="F80" s="2"/>
      <c r="G80" s="1"/>
      <c r="H80" s="3"/>
      <c r="I80" s="1"/>
      <c r="J80" s="1"/>
      <c r="K80" s="1"/>
      <c r="L80" s="1"/>
      <c r="M80" s="1"/>
      <c r="N80" s="1"/>
      <c r="O80" s="1"/>
    </row>
    <row r="81" spans="1:17" ht="5.85" customHeight="1">
      <c r="A81" s="1"/>
      <c r="B81" s="1"/>
      <c r="C81" s="1"/>
      <c r="D81" s="1"/>
      <c r="E81" s="1"/>
      <c r="F81" s="2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</row>
    <row r="82" spans="1:17" ht="5.85" customHeight="1">
      <c r="A82" s="1"/>
      <c r="B82" s="1"/>
      <c r="C82" s="1"/>
      <c r="D82" s="1"/>
      <c r="E82" s="1"/>
      <c r="F82" s="2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</row>
    <row r="83" spans="1:17" ht="5.85" customHeight="1">
      <c r="A83" s="1"/>
      <c r="B83" s="1"/>
      <c r="C83" s="1"/>
      <c r="D83" s="1"/>
      <c r="E83" s="1"/>
      <c r="F83" s="2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</row>
    <row r="84" spans="1:17" ht="5.85" customHeight="1">
      <c r="A84" s="1"/>
      <c r="B84" s="1"/>
      <c r="C84" s="1"/>
      <c r="D84" s="1"/>
      <c r="E84" s="1"/>
      <c r="F84" s="2"/>
      <c r="G84" s="1"/>
      <c r="H84" s="3"/>
      <c r="I84" s="1"/>
      <c r="J84" s="1"/>
      <c r="K84" s="1"/>
      <c r="L84" s="1"/>
      <c r="M84" s="1"/>
      <c r="N84" s="1"/>
      <c r="O84" s="1"/>
    </row>
    <row r="85" spans="1:17" ht="5.85" customHeight="1">
      <c r="A85" s="1"/>
      <c r="B85" s="1"/>
      <c r="C85" s="1"/>
      <c r="D85" s="1"/>
      <c r="E85" s="1"/>
      <c r="F85" s="2"/>
      <c r="G85" s="1"/>
      <c r="H85" s="3"/>
      <c r="I85" s="1"/>
      <c r="J85" s="1"/>
      <c r="K85" s="1"/>
      <c r="L85" s="1"/>
      <c r="M85" s="1"/>
      <c r="N85" s="1"/>
      <c r="O85" s="1"/>
    </row>
    <row r="86" spans="1:17" ht="5.85" customHeight="1">
      <c r="A86" s="1"/>
      <c r="B86" s="1"/>
      <c r="C86" s="1"/>
      <c r="D86" s="1"/>
      <c r="E86" s="1"/>
      <c r="F86" s="2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</row>
    <row r="87" spans="1:17" ht="5.85" customHeight="1">
      <c r="A87" s="1"/>
      <c r="B87" s="1"/>
      <c r="C87" s="1"/>
      <c r="D87" s="1"/>
      <c r="E87" s="1"/>
      <c r="F87" s="2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</row>
    <row r="88" spans="1:17" ht="5.85" customHeight="1">
      <c r="A88" s="1"/>
      <c r="B88" s="1"/>
      <c r="C88" s="1"/>
      <c r="D88" s="1"/>
      <c r="E88" s="1"/>
      <c r="F88" s="2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</row>
    <row r="89" spans="1:17" ht="5.85" customHeight="1">
      <c r="A89" s="1"/>
      <c r="B89" s="1"/>
      <c r="C89" s="1"/>
      <c r="D89" s="1"/>
      <c r="E89" s="1"/>
      <c r="F89" s="2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</row>
    <row r="90" spans="1:17" ht="5.85" customHeight="1">
      <c r="A90" s="1"/>
      <c r="B90" s="1"/>
      <c r="C90" s="1"/>
      <c r="D90" s="1"/>
      <c r="E90" s="1"/>
      <c r="F90" s="2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</row>
    <row r="91" spans="1:17" ht="5.85" customHeight="1">
      <c r="A91" s="1"/>
      <c r="B91" s="1"/>
      <c r="C91" s="1"/>
      <c r="D91" s="1"/>
      <c r="E91" s="1"/>
      <c r="F91" s="2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</row>
    <row r="92" spans="1:17" ht="5.85" customHeight="1">
      <c r="A92" s="1"/>
      <c r="B92" s="1"/>
      <c r="C92" s="1"/>
      <c r="D92" s="1"/>
      <c r="E92" s="1"/>
      <c r="F92" s="2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</row>
    <row r="93" spans="1:17" ht="5.85" customHeight="1">
      <c r="A93" s="1"/>
      <c r="B93" s="1"/>
      <c r="C93" s="1"/>
      <c r="D93" s="1"/>
      <c r="E93" s="1"/>
      <c r="F93" s="2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</row>
    <row r="94" spans="1:17" ht="5.85" customHeight="1">
      <c r="A94" s="1"/>
      <c r="B94" s="1"/>
      <c r="C94" s="1"/>
      <c r="D94" s="1"/>
      <c r="E94" s="1"/>
      <c r="F94" s="2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</row>
    <row r="95" spans="1:17" ht="5.85" customHeight="1">
      <c r="A95" s="1"/>
      <c r="B95" s="1"/>
      <c r="C95" s="1"/>
      <c r="D95" s="1"/>
      <c r="E95" s="1"/>
      <c r="F95" s="2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</row>
    <row r="96" spans="1:17" ht="5.85" customHeight="1">
      <c r="A96" s="1"/>
      <c r="B96" s="1"/>
      <c r="C96" s="1"/>
      <c r="D96" s="1"/>
      <c r="E96" s="1"/>
      <c r="F96" s="2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</row>
    <row r="97" spans="1:17" ht="5.85" customHeight="1">
      <c r="A97" s="1"/>
      <c r="B97" s="1"/>
      <c r="C97" s="1"/>
      <c r="D97" s="1"/>
      <c r="E97" s="1"/>
      <c r="F97" s="2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</row>
    <row r="98" spans="1:17" ht="5.85" customHeight="1">
      <c r="A98" s="1"/>
      <c r="B98" s="1"/>
      <c r="C98" s="1"/>
      <c r="D98" s="1"/>
      <c r="E98" s="1"/>
      <c r="F98" s="2"/>
      <c r="G98" s="1"/>
      <c r="H98" s="3"/>
      <c r="I98" s="1"/>
      <c r="J98" s="1"/>
      <c r="K98" s="1"/>
      <c r="L98" s="1"/>
      <c r="M98" s="1"/>
      <c r="N98" s="1"/>
      <c r="O98" s="1"/>
    </row>
    <row r="99" spans="1:17" ht="5.85" customHeight="1">
      <c r="A99" s="1"/>
      <c r="B99" s="1"/>
      <c r="C99" s="1"/>
      <c r="D99" s="1"/>
      <c r="E99" s="1"/>
      <c r="F99" s="2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</row>
    <row r="100" spans="1:17" ht="5.85" customHeight="1">
      <c r="A100" s="1"/>
      <c r="B100" s="1"/>
      <c r="C100" s="1"/>
      <c r="D100" s="1"/>
      <c r="E100" s="1"/>
      <c r="F100" s="2"/>
      <c r="G100" s="1"/>
      <c r="H100" s="3"/>
      <c r="I100" s="1"/>
      <c r="J100" s="1"/>
      <c r="K100" s="1"/>
      <c r="L100" s="1"/>
      <c r="M100" s="1"/>
      <c r="N100" s="1"/>
      <c r="O100" s="1"/>
    </row>
    <row r="101" spans="1:17" ht="5.85" customHeight="1">
      <c r="A101" s="1"/>
      <c r="B101" s="1"/>
      <c r="C101" s="1"/>
      <c r="D101" s="1"/>
      <c r="E101" s="1"/>
      <c r="F101" s="2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5.85" customHeight="1">
      <c r="A102" s="1"/>
      <c r="B102" s="1"/>
      <c r="C102" s="1"/>
      <c r="D102" s="1"/>
      <c r="E102" s="1"/>
      <c r="F102" s="2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5.85" customHeight="1">
      <c r="A103" s="1"/>
      <c r="B103" s="1"/>
      <c r="C103" s="1"/>
      <c r="D103" s="1"/>
      <c r="E103" s="1"/>
      <c r="F103" s="2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5.85" customHeight="1">
      <c r="A104" s="1"/>
      <c r="B104" s="1"/>
      <c r="C104" s="1"/>
      <c r="D104" s="1"/>
      <c r="E104" s="1"/>
      <c r="F104" s="2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5.85" customHeight="1">
      <c r="A105" s="1"/>
      <c r="B105" s="1"/>
      <c r="C105" s="1"/>
      <c r="D105" s="1"/>
      <c r="E105" s="1"/>
      <c r="F105" s="2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5.85" customHeight="1">
      <c r="A106" s="1"/>
      <c r="B106" s="1"/>
      <c r="C106" s="1"/>
      <c r="D106" s="1"/>
      <c r="E106" s="1"/>
      <c r="F106" s="2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5.85" customHeight="1">
      <c r="A107" s="1"/>
      <c r="B107" s="1"/>
      <c r="C107" s="1"/>
      <c r="D107" s="1"/>
      <c r="E107" s="1"/>
      <c r="F107" s="2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5.85" customHeight="1">
      <c r="A108" s="1"/>
      <c r="B108" s="1"/>
      <c r="C108" s="1"/>
      <c r="D108" s="1"/>
      <c r="E108" s="1"/>
      <c r="F108" s="2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5.85" customHeight="1">
      <c r="A109" s="1"/>
      <c r="B109" s="1"/>
      <c r="C109" s="1"/>
      <c r="D109" s="1"/>
      <c r="E109" s="1"/>
      <c r="F109" s="2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5.85" customHeight="1">
      <c r="A110" s="1"/>
      <c r="B110" s="1"/>
      <c r="C110" s="1"/>
      <c r="D110" s="1"/>
      <c r="E110" s="1"/>
      <c r="F110" s="2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5.85" customHeight="1">
      <c r="A111" s="1"/>
      <c r="B111" s="1"/>
      <c r="C111" s="1"/>
      <c r="D111" s="1"/>
      <c r="E111" s="1"/>
      <c r="F111" s="2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5.85" customHeight="1">
      <c r="A112" s="1"/>
      <c r="B112" s="1"/>
      <c r="C112" s="1"/>
      <c r="D112" s="1"/>
      <c r="E112" s="1"/>
      <c r="F112" s="2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5.85" customHeight="1">
      <c r="A113" s="1"/>
      <c r="B113" s="1"/>
      <c r="C113" s="1"/>
      <c r="D113" s="1"/>
      <c r="E113" s="1"/>
      <c r="F113" s="2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5.85" customHeight="1">
      <c r="A114" s="1"/>
      <c r="B114" s="1"/>
      <c r="C114" s="1"/>
      <c r="D114" s="1"/>
      <c r="E114" s="1"/>
      <c r="F114" s="2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5.85" customHeight="1">
      <c r="A115" s="1"/>
      <c r="B115" s="1"/>
      <c r="C115" s="1"/>
      <c r="D115" s="1"/>
      <c r="E115" s="1"/>
      <c r="F115" s="2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5.85" customHeight="1">
      <c r="A116" s="1"/>
      <c r="B116" s="1"/>
      <c r="C116" s="1"/>
      <c r="D116" s="1"/>
      <c r="E116" s="1"/>
      <c r="F116" s="2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5.85" customHeight="1">
      <c r="A117" s="1"/>
      <c r="B117" s="1"/>
      <c r="C117" s="1"/>
      <c r="D117" s="1"/>
      <c r="E117" s="1"/>
      <c r="F117" s="2"/>
      <c r="G117" s="1"/>
      <c r="H117" s="3"/>
      <c r="I117" s="1"/>
      <c r="J117" s="1"/>
      <c r="K117" s="1"/>
      <c r="L117" s="1"/>
      <c r="O117" s="1"/>
    </row>
    <row r="118" spans="1:17" ht="5.85" customHeight="1">
      <c r="A118" s="1"/>
      <c r="B118" s="1"/>
      <c r="C118" s="1"/>
      <c r="D118" s="1"/>
      <c r="E118" s="1"/>
      <c r="F118" s="2"/>
      <c r="G118" s="1"/>
      <c r="H118" s="3"/>
      <c r="I118" s="1"/>
      <c r="J118" s="1"/>
      <c r="K118" s="1"/>
      <c r="L118" s="1"/>
      <c r="O118" s="1"/>
    </row>
    <row r="119" spans="1:17" ht="5.85" customHeight="1">
      <c r="A119" s="1"/>
      <c r="B119" s="1"/>
      <c r="C119" s="1"/>
      <c r="D119" s="1"/>
      <c r="E119" s="1"/>
      <c r="F119" s="2"/>
      <c r="G119" s="1"/>
      <c r="H119" s="3"/>
      <c r="I119" s="1"/>
      <c r="J119" s="1"/>
      <c r="K119" s="1"/>
      <c r="L119" s="1"/>
      <c r="M119" s="1"/>
      <c r="N119" s="1"/>
      <c r="O119" s="1"/>
    </row>
    <row r="120" spans="1:17" ht="5.85" customHeight="1">
      <c r="A120" s="1"/>
      <c r="B120" s="1"/>
      <c r="C120" s="1"/>
      <c r="D120" s="1"/>
      <c r="E120" s="1"/>
      <c r="F120" s="2"/>
      <c r="G120" s="1"/>
      <c r="H120" s="3"/>
      <c r="I120" s="1"/>
      <c r="J120" s="1"/>
      <c r="K120" s="1"/>
      <c r="L120" s="1"/>
      <c r="M120" s="1"/>
      <c r="N120" s="1"/>
      <c r="O120" s="1"/>
    </row>
    <row r="121" spans="1:17" ht="5.85" customHeight="1">
      <c r="A121" s="1"/>
      <c r="B121" s="1"/>
      <c r="C121" s="1"/>
      <c r="D121" s="1"/>
      <c r="E121" s="1"/>
      <c r="F121" s="2"/>
      <c r="G121" s="1"/>
      <c r="H121" s="3"/>
      <c r="I121" s="1"/>
      <c r="J121" s="1"/>
      <c r="K121" s="1"/>
      <c r="L121" s="1"/>
      <c r="O121" s="1"/>
    </row>
    <row r="122" spans="1:17" ht="5.85" customHeight="1">
      <c r="A122" s="1"/>
      <c r="B122" s="1"/>
      <c r="C122" s="1"/>
      <c r="D122" s="1"/>
      <c r="E122" s="1"/>
      <c r="F122" s="2"/>
      <c r="G122" s="1"/>
      <c r="H122" s="3"/>
      <c r="I122" s="1"/>
      <c r="J122" s="1"/>
      <c r="K122" s="1"/>
      <c r="L122" s="1"/>
      <c r="M122" s="1"/>
      <c r="N122" s="1"/>
      <c r="O122" s="1"/>
    </row>
    <row r="123" spans="1:17" ht="5.85" customHeight="1">
      <c r="A123" s="1"/>
      <c r="B123" s="1"/>
      <c r="C123" s="1"/>
      <c r="D123" s="1"/>
      <c r="E123" s="1"/>
      <c r="F123" s="2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5.85" customHeight="1">
      <c r="A124" s="1"/>
      <c r="B124" s="1"/>
      <c r="C124" s="1"/>
      <c r="D124" s="1"/>
      <c r="E124" s="1"/>
      <c r="F124" s="2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5.85" customHeight="1">
      <c r="A125" s="1"/>
      <c r="B125" s="1"/>
      <c r="C125" s="1"/>
      <c r="D125" s="1"/>
      <c r="E125" s="1"/>
      <c r="F125" s="2"/>
      <c r="G125" s="1"/>
      <c r="H125" s="3"/>
      <c r="I125" s="1"/>
      <c r="J125" s="1"/>
      <c r="K125" s="1"/>
      <c r="L125" s="1"/>
      <c r="M125" s="1"/>
      <c r="N125" s="1"/>
      <c r="O125" s="1"/>
    </row>
    <row r="126" spans="1:17" ht="5.85" customHeight="1">
      <c r="A126" s="1"/>
      <c r="B126" s="1"/>
      <c r="C126" s="1"/>
      <c r="D126" s="1"/>
      <c r="E126" s="1"/>
      <c r="F126" s="2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5.85" customHeight="1">
      <c r="A127" s="1"/>
      <c r="B127" s="1"/>
      <c r="C127" s="1"/>
      <c r="D127" s="1"/>
      <c r="E127" s="1"/>
      <c r="F127" s="2"/>
      <c r="G127" s="1"/>
      <c r="H127" s="3"/>
      <c r="I127" s="1"/>
      <c r="J127" s="1"/>
      <c r="K127" s="1"/>
      <c r="L127" s="1"/>
      <c r="M127" s="1"/>
      <c r="N127" s="1"/>
      <c r="O127" s="1"/>
    </row>
    <row r="128" spans="1:17" ht="5.85" customHeight="1">
      <c r="A128" s="1"/>
      <c r="B128" s="1"/>
      <c r="C128" s="1"/>
      <c r="D128" s="1"/>
      <c r="E128" s="1"/>
      <c r="F128" s="2"/>
      <c r="G128" s="1"/>
      <c r="H128" s="3"/>
      <c r="I128" s="1"/>
      <c r="J128" s="1"/>
      <c r="K128" s="1"/>
      <c r="L128" s="1"/>
      <c r="M128" s="1"/>
      <c r="N128" s="1"/>
      <c r="O128" s="1"/>
    </row>
    <row r="129" spans="1:17" ht="5.85" customHeight="1">
      <c r="A129" s="1"/>
      <c r="B129" s="1"/>
      <c r="C129" s="1"/>
      <c r="D129" s="1"/>
      <c r="E129" s="1"/>
      <c r="F129" s="2"/>
      <c r="G129" s="1"/>
      <c r="H129" s="3"/>
      <c r="I129" s="1"/>
      <c r="J129" s="1"/>
      <c r="K129" s="1"/>
      <c r="L129" s="1"/>
      <c r="M129" s="1"/>
      <c r="N129" s="1"/>
      <c r="O129" s="1"/>
    </row>
    <row r="130" spans="1:17" ht="5.85" customHeight="1">
      <c r="A130" s="1"/>
      <c r="B130" s="1"/>
      <c r="C130" s="1"/>
      <c r="D130" s="1"/>
      <c r="E130" s="1"/>
      <c r="F130" s="2"/>
      <c r="G130" s="1"/>
      <c r="H130" s="3"/>
      <c r="I130" s="1"/>
      <c r="J130" s="1"/>
      <c r="K130" s="1"/>
      <c r="L130" s="1"/>
      <c r="M130" s="1"/>
      <c r="N130" s="1"/>
      <c r="O130" s="1"/>
    </row>
    <row r="131" spans="1:17" ht="5.85" customHeight="1">
      <c r="A131" s="1"/>
      <c r="B131" s="1"/>
      <c r="C131" s="1"/>
      <c r="D131" s="1"/>
      <c r="E131" s="1"/>
      <c r="F131" s="2"/>
      <c r="G131" s="1"/>
      <c r="H131" s="3"/>
      <c r="I131" s="1"/>
      <c r="J131" s="1"/>
      <c r="K131" s="1"/>
      <c r="L131" s="1"/>
      <c r="M131" s="1"/>
      <c r="N131" s="1"/>
      <c r="O131" s="1"/>
    </row>
    <row r="132" spans="1:17" ht="5.85" customHeight="1">
      <c r="A132" s="1"/>
      <c r="B132" s="1"/>
      <c r="C132" s="1"/>
      <c r="D132" s="1"/>
      <c r="E132" s="1"/>
      <c r="F132" s="2"/>
      <c r="G132" s="1"/>
      <c r="H132" s="3"/>
      <c r="I132" s="1"/>
      <c r="J132" s="1"/>
      <c r="K132" s="1"/>
      <c r="L132" s="1"/>
      <c r="O132" s="1"/>
    </row>
    <row r="133" spans="1:17" ht="5.85" customHeight="1">
      <c r="A133" s="1"/>
      <c r="B133" s="1"/>
      <c r="C133" s="1"/>
      <c r="D133" s="1"/>
      <c r="E133" s="1"/>
      <c r="F133" s="2"/>
      <c r="G133" s="1"/>
      <c r="H133" s="3"/>
      <c r="I133" s="1"/>
      <c r="J133" s="1"/>
      <c r="K133" s="1"/>
      <c r="L133" s="1"/>
      <c r="O133" s="1"/>
    </row>
    <row r="134" spans="1:17" ht="5.85" customHeight="1">
      <c r="A134" s="1"/>
      <c r="B134" s="1"/>
      <c r="C134" s="1"/>
      <c r="D134" s="1"/>
      <c r="E134" s="1"/>
      <c r="F134" s="2"/>
      <c r="G134" s="1"/>
      <c r="H134" s="3"/>
      <c r="I134" s="1"/>
      <c r="J134" s="1"/>
      <c r="K134" s="1"/>
      <c r="L134" s="1"/>
      <c r="O134" s="1"/>
    </row>
    <row r="135" spans="1:17" ht="5.85" customHeight="1">
      <c r="A135" s="1"/>
      <c r="B135" s="1"/>
      <c r="C135" s="1"/>
      <c r="D135" s="1"/>
      <c r="E135" s="1"/>
      <c r="F135" s="2"/>
      <c r="G135" s="1"/>
      <c r="H135" s="3"/>
      <c r="I135" s="1"/>
      <c r="J135" s="1"/>
      <c r="K135" s="1"/>
      <c r="L135" s="1"/>
      <c r="O135" s="1"/>
    </row>
    <row r="136" spans="1:17" ht="5.85" customHeight="1">
      <c r="A136" s="1"/>
      <c r="B136" s="1"/>
      <c r="C136" s="1"/>
      <c r="D136" s="1"/>
      <c r="E136" s="1"/>
      <c r="F136" s="2"/>
      <c r="G136" s="1"/>
      <c r="H136" s="3"/>
      <c r="I136" s="1"/>
      <c r="J136" s="1"/>
      <c r="K136" s="1"/>
      <c r="L136" s="1"/>
      <c r="M136" s="1"/>
      <c r="N136" s="1"/>
      <c r="O136" s="1"/>
    </row>
    <row r="137" spans="1:17" ht="5.85" customHeight="1">
      <c r="A137" s="1"/>
      <c r="B137" s="1"/>
      <c r="C137" s="1"/>
      <c r="D137" s="1"/>
      <c r="E137" s="1"/>
      <c r="F137" s="2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5.85" customHeight="1">
      <c r="A138" s="1"/>
      <c r="B138" s="1"/>
      <c r="C138" s="1"/>
      <c r="D138" s="1"/>
      <c r="E138" s="1"/>
      <c r="F138" s="2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5.85" customHeight="1">
      <c r="A139" s="1"/>
      <c r="B139" s="1"/>
      <c r="C139" s="1"/>
      <c r="D139" s="1"/>
      <c r="E139" s="1"/>
      <c r="F139" s="2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5.85" customHeight="1">
      <c r="A140" s="1"/>
      <c r="B140" s="1"/>
      <c r="C140" s="1"/>
      <c r="D140" s="1"/>
      <c r="E140" s="1"/>
      <c r="F140" s="2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5.85" customHeight="1">
      <c r="A141" s="1"/>
      <c r="B141" s="1"/>
      <c r="C141" s="1"/>
      <c r="D141" s="1"/>
      <c r="E141" s="1"/>
      <c r="F141" s="2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5.85" customHeight="1">
      <c r="A142" s="1"/>
      <c r="B142" s="1"/>
      <c r="C142" s="1"/>
      <c r="D142" s="1"/>
      <c r="E142" s="1"/>
      <c r="F142" s="2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5.85" customHeight="1">
      <c r="A143" s="1"/>
      <c r="B143" s="1"/>
      <c r="C143" s="1"/>
      <c r="D143" s="1"/>
      <c r="E143" s="1"/>
      <c r="F143" s="2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5.85" customHeight="1">
      <c r="A144" s="1"/>
      <c r="B144" s="1"/>
      <c r="C144" s="1"/>
      <c r="D144" s="1"/>
      <c r="E144" s="1"/>
      <c r="F144" s="2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5.85" customHeight="1">
      <c r="A145" s="1"/>
      <c r="B145" s="1"/>
      <c r="C145" s="1"/>
      <c r="D145" s="1"/>
      <c r="E145" s="1"/>
      <c r="F145" s="2"/>
      <c r="G145" s="1"/>
      <c r="H145" s="3"/>
      <c r="I145" s="1"/>
      <c r="J145" s="1"/>
      <c r="K145" s="1"/>
      <c r="L145" s="1"/>
      <c r="M145" s="1"/>
      <c r="N145" s="1"/>
      <c r="O145" s="1"/>
    </row>
    <row r="146" spans="1:17" ht="5.85" customHeight="1">
      <c r="A146" s="1"/>
      <c r="B146" s="1"/>
      <c r="C146" s="1"/>
      <c r="D146" s="1"/>
      <c r="E146" s="1"/>
      <c r="F146" s="2"/>
      <c r="G146" s="1"/>
      <c r="H146" s="3"/>
      <c r="I146" s="1"/>
      <c r="J146" s="1"/>
      <c r="K146" s="1"/>
      <c r="L146" s="1"/>
      <c r="M146" s="1"/>
      <c r="N146" s="1"/>
      <c r="O146" s="1"/>
    </row>
    <row r="147" spans="1:17" ht="5.85" customHeight="1">
      <c r="A147" s="1"/>
      <c r="B147" s="1"/>
      <c r="C147" s="1"/>
      <c r="D147" s="1"/>
      <c r="E147" s="1"/>
      <c r="F147" s="2"/>
      <c r="G147" s="1"/>
      <c r="H147" s="3"/>
      <c r="I147" s="1"/>
      <c r="J147" s="1"/>
      <c r="K147" s="1"/>
      <c r="L147" s="1"/>
      <c r="M147" s="1"/>
      <c r="N147" s="1"/>
      <c r="O147" s="1"/>
    </row>
    <row r="148" spans="1:17" ht="5.85" customHeight="1">
      <c r="A148" s="1"/>
      <c r="B148" s="1"/>
      <c r="C148" s="1"/>
      <c r="D148" s="1"/>
      <c r="E148" s="1"/>
      <c r="F148" s="2"/>
      <c r="G148" s="1"/>
      <c r="H148" s="3"/>
      <c r="I148" s="1"/>
      <c r="J148" s="1"/>
      <c r="K148" s="1"/>
      <c r="L148" s="1"/>
      <c r="M148" s="1"/>
      <c r="N148" s="1"/>
      <c r="O148" s="1"/>
    </row>
    <row r="149" spans="1:17" ht="5.85" customHeight="1">
      <c r="A149" s="1"/>
      <c r="B149" s="1"/>
      <c r="C149" s="1"/>
      <c r="D149" s="1"/>
      <c r="E149" s="1"/>
      <c r="F149" s="2"/>
      <c r="G149" s="1"/>
      <c r="H149" s="3"/>
      <c r="I149" s="1"/>
      <c r="J149" s="1"/>
      <c r="K149" s="1"/>
      <c r="L149" s="1"/>
      <c r="M149" s="1"/>
      <c r="N149" s="1"/>
      <c r="O149" s="1"/>
    </row>
    <row r="150" spans="1:17" ht="5.85" customHeight="1">
      <c r="A150" s="1"/>
      <c r="B150" s="1"/>
      <c r="C150" s="1"/>
      <c r="D150" s="1"/>
      <c r="E150" s="1"/>
      <c r="F150" s="2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5.85" customHeight="1">
      <c r="A151" s="1"/>
      <c r="B151" s="1"/>
      <c r="C151" s="1"/>
      <c r="D151" s="1"/>
      <c r="E151" s="1"/>
      <c r="F151" s="2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5.85" customHeight="1">
      <c r="A152" s="1"/>
      <c r="B152" s="1"/>
      <c r="C152" s="1"/>
      <c r="D152" s="1"/>
      <c r="E152" s="1"/>
      <c r="F152" s="2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5.85" customHeight="1">
      <c r="A153" s="1"/>
      <c r="B153" s="1"/>
      <c r="C153" s="1"/>
      <c r="D153" s="1"/>
      <c r="E153" s="1"/>
      <c r="F153" s="2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5.85" customHeight="1">
      <c r="A154" s="1"/>
      <c r="B154" s="1"/>
      <c r="C154" s="1"/>
      <c r="D154" s="1"/>
      <c r="E154" s="1"/>
      <c r="F154" s="2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5.85" customHeight="1">
      <c r="A155" s="1"/>
      <c r="B155" s="1"/>
      <c r="C155" s="1"/>
      <c r="D155" s="1"/>
      <c r="E155" s="1"/>
      <c r="F155" s="2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5.85" customHeight="1">
      <c r="A156" s="1"/>
      <c r="B156" s="1"/>
      <c r="C156" s="1"/>
      <c r="D156" s="1"/>
      <c r="E156" s="1"/>
      <c r="F156" s="2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5.85" customHeight="1">
      <c r="A157" s="1"/>
      <c r="B157" s="1"/>
      <c r="C157" s="1"/>
      <c r="D157" s="1"/>
      <c r="E157" s="1"/>
      <c r="F157" s="2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5.85" customHeight="1">
      <c r="A158" s="1"/>
      <c r="B158" s="1"/>
      <c r="C158" s="1"/>
      <c r="D158" s="1"/>
      <c r="E158" s="1"/>
      <c r="F158" s="2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5.85" customHeight="1">
      <c r="A159" s="1"/>
      <c r="B159" s="1"/>
      <c r="C159" s="1"/>
      <c r="D159" s="1"/>
      <c r="E159" s="1"/>
      <c r="F159" s="2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5.85" customHeight="1">
      <c r="A160" s="1"/>
      <c r="B160" s="1"/>
      <c r="C160" s="1"/>
      <c r="D160" s="1"/>
      <c r="E160" s="1"/>
      <c r="F160" s="2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5.85" customHeight="1">
      <c r="A161" s="1"/>
      <c r="B161" s="1"/>
      <c r="C161" s="1"/>
      <c r="D161" s="1"/>
      <c r="E161" s="1"/>
      <c r="F161" s="2"/>
      <c r="G161" s="1"/>
      <c r="H161" s="3"/>
      <c r="I161" s="1"/>
      <c r="J161" s="1"/>
      <c r="K161" s="1"/>
      <c r="L161" s="1"/>
      <c r="M161" s="1"/>
      <c r="N161" s="1"/>
      <c r="O161" s="1"/>
    </row>
    <row r="162" spans="1:17" ht="5.85" customHeight="1">
      <c r="A162" s="1"/>
      <c r="B162" s="1"/>
      <c r="C162" s="1"/>
      <c r="D162" s="1"/>
      <c r="E162" s="1"/>
      <c r="F162" s="2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5.85" customHeight="1">
      <c r="A163" s="1"/>
      <c r="B163" s="1"/>
      <c r="C163" s="1"/>
      <c r="D163" s="1"/>
      <c r="E163" s="1"/>
      <c r="F163" s="2"/>
      <c r="G163" s="1"/>
      <c r="H163" s="3"/>
      <c r="I163" s="1"/>
      <c r="J163" s="1"/>
      <c r="K163" s="1"/>
      <c r="L163" s="1"/>
      <c r="M163" s="1"/>
      <c r="N163" s="1"/>
      <c r="O163" s="1"/>
    </row>
    <row r="164" spans="1:17" ht="5.85" customHeight="1">
      <c r="A164" s="1"/>
      <c r="B164" s="1"/>
      <c r="C164" s="1"/>
      <c r="D164" s="1"/>
      <c r="E164" s="1"/>
      <c r="F164" s="2"/>
      <c r="G164" s="1"/>
      <c r="H164" s="3"/>
      <c r="I164" s="1"/>
      <c r="J164" s="1"/>
      <c r="K164" s="1"/>
      <c r="L164" s="1"/>
      <c r="M164" s="1"/>
      <c r="N164" s="1"/>
      <c r="O164" s="1"/>
      <c r="Q164" s="1"/>
    </row>
    <row r="165" spans="1:17" ht="5.85" customHeight="1">
      <c r="A165" s="1"/>
      <c r="B165" s="1"/>
      <c r="C165" s="1"/>
      <c r="D165" s="1"/>
      <c r="E165" s="1"/>
      <c r="F165" s="2"/>
      <c r="G165" s="1"/>
      <c r="H165" s="3"/>
      <c r="I165" s="1"/>
      <c r="J165" s="1"/>
      <c r="K165" s="1"/>
      <c r="L165" s="1"/>
      <c r="M165" s="1"/>
      <c r="N165" s="1"/>
      <c r="O165" s="1"/>
      <c r="Q165" s="1"/>
    </row>
    <row r="166" spans="1:17" ht="5.85" customHeight="1">
      <c r="A166" s="1"/>
      <c r="B166" s="1"/>
      <c r="C166" s="1"/>
      <c r="D166" s="1"/>
      <c r="E166" s="1"/>
      <c r="F166" s="2"/>
      <c r="G166" s="1"/>
      <c r="H166" s="3"/>
      <c r="I166" s="1"/>
      <c r="J166" s="1"/>
      <c r="K166" s="1"/>
      <c r="L166" s="1"/>
      <c r="M166" s="1"/>
      <c r="N166" s="1"/>
      <c r="O166" s="1"/>
      <c r="Q166" s="1"/>
    </row>
    <row r="167" spans="1:17" ht="5.85" customHeight="1">
      <c r="A167" s="1"/>
      <c r="B167" s="1"/>
      <c r="C167" s="1"/>
      <c r="D167" s="1"/>
      <c r="E167" s="1"/>
      <c r="F167" s="2"/>
      <c r="G167" s="1"/>
      <c r="H167" s="3"/>
      <c r="I167" s="1"/>
      <c r="J167" s="1"/>
      <c r="K167" s="1"/>
      <c r="L167" s="1"/>
      <c r="M167" s="1"/>
      <c r="N167" s="1"/>
      <c r="O167" s="1"/>
    </row>
    <row r="168" spans="1:17" ht="5.85" customHeight="1">
      <c r="A168" s="1"/>
      <c r="B168" s="1"/>
      <c r="C168" s="1"/>
      <c r="D168" s="1"/>
      <c r="E168" s="1"/>
      <c r="F168" s="2"/>
      <c r="G168" s="1"/>
      <c r="H168" s="3"/>
      <c r="I168" s="1"/>
      <c r="J168" s="1"/>
      <c r="K168" s="1"/>
      <c r="L168" s="1"/>
      <c r="M168" s="1"/>
      <c r="N168" s="1"/>
      <c r="O168" s="1"/>
    </row>
    <row r="169" spans="1:17" ht="5.85" customHeight="1">
      <c r="A169" s="1"/>
      <c r="B169" s="1"/>
      <c r="C169" s="1"/>
      <c r="D169" s="1"/>
      <c r="E169" s="1"/>
      <c r="F169" s="2"/>
      <c r="G169" s="1"/>
      <c r="H169" s="3"/>
      <c r="I169" s="1"/>
      <c r="J169" s="1"/>
      <c r="K169" s="1"/>
      <c r="L169" s="1"/>
      <c r="M169" s="1"/>
      <c r="N169" s="1"/>
      <c r="O169" s="1"/>
      <c r="Q169" s="1"/>
    </row>
    <row r="170" spans="1:17" ht="5.85" customHeight="1">
      <c r="A170" s="1"/>
      <c r="B170" s="1"/>
      <c r="C170" s="1"/>
      <c r="D170" s="1"/>
      <c r="E170" s="1"/>
      <c r="F170" s="2"/>
      <c r="G170" s="1"/>
      <c r="H170" s="3"/>
      <c r="I170" s="1"/>
      <c r="J170" s="1"/>
      <c r="K170" s="1"/>
      <c r="L170" s="1"/>
      <c r="M170" s="1"/>
      <c r="N170" s="1"/>
      <c r="O170" s="1"/>
      <c r="Q170" s="1"/>
    </row>
    <row r="171" spans="1:17" ht="5.85" customHeight="1">
      <c r="A171" s="1"/>
      <c r="B171" s="1"/>
      <c r="C171" s="1"/>
      <c r="D171" s="1"/>
      <c r="E171" s="1"/>
      <c r="F171" s="2"/>
      <c r="G171" s="1"/>
      <c r="H171" s="3"/>
      <c r="I171" s="1"/>
      <c r="J171" s="1"/>
      <c r="K171" s="1"/>
      <c r="L171" s="1"/>
      <c r="M171" s="1"/>
      <c r="N171" s="1"/>
      <c r="O171" s="1"/>
      <c r="Q171" s="1"/>
    </row>
    <row r="172" spans="1:17" ht="5.85" customHeight="1">
      <c r="A172" s="1"/>
      <c r="B172" s="1"/>
      <c r="C172" s="1"/>
      <c r="D172" s="1"/>
      <c r="E172" s="1"/>
      <c r="F172" s="2"/>
      <c r="G172" s="1"/>
      <c r="H172" s="3"/>
      <c r="I172" s="1"/>
      <c r="J172" s="1"/>
      <c r="K172" s="1"/>
      <c r="L172" s="1"/>
      <c r="M172" s="1"/>
      <c r="N172" s="1"/>
      <c r="O172" s="1"/>
    </row>
    <row r="173" spans="1:17" ht="5.85" customHeight="1">
      <c r="A173" s="1"/>
      <c r="B173" s="1"/>
      <c r="C173" s="1"/>
      <c r="D173" s="1"/>
      <c r="E173" s="1"/>
      <c r="F173" s="2"/>
      <c r="G173" s="1"/>
      <c r="H173" s="3"/>
      <c r="I173" s="1"/>
      <c r="J173" s="1"/>
      <c r="K173" s="1"/>
      <c r="L173" s="1"/>
      <c r="M173" s="1"/>
      <c r="N173" s="1"/>
      <c r="O173" s="1"/>
      <c r="Q173" s="1"/>
    </row>
    <row r="174" spans="1:17" ht="5.85" customHeight="1">
      <c r="A174" s="1"/>
      <c r="B174" s="1"/>
      <c r="C174" s="1"/>
      <c r="D174" s="1"/>
      <c r="E174" s="1"/>
      <c r="F174" s="2"/>
      <c r="G174" s="1"/>
      <c r="H174" s="3"/>
      <c r="I174" s="1"/>
      <c r="J174" s="1"/>
      <c r="K174" s="1"/>
      <c r="L174" s="1"/>
      <c r="O174" s="1"/>
    </row>
    <row r="175" spans="1:17" ht="5.85" customHeight="1">
      <c r="A175" s="1"/>
      <c r="B175" s="1"/>
      <c r="C175" s="1"/>
      <c r="D175" s="1"/>
      <c r="E175" s="1"/>
      <c r="F175" s="2"/>
      <c r="G175" s="1"/>
      <c r="H175" s="3"/>
      <c r="I175" s="1"/>
      <c r="J175" s="1"/>
      <c r="K175" s="1"/>
      <c r="L175" s="1"/>
      <c r="O175" s="1"/>
    </row>
    <row r="176" spans="1:17" ht="5.85" customHeight="1">
      <c r="A176" s="1"/>
      <c r="B176" s="1"/>
      <c r="C176" s="1"/>
      <c r="D176" s="1"/>
      <c r="E176" s="1"/>
      <c r="F176" s="2"/>
      <c r="G176" s="1"/>
      <c r="H176" s="3"/>
      <c r="I176" s="1"/>
      <c r="J176" s="1"/>
      <c r="K176" s="1"/>
      <c r="L176" s="1"/>
      <c r="O176" s="1"/>
      <c r="Q176" s="1"/>
    </row>
    <row r="177" spans="1:17" ht="5.85" customHeight="1">
      <c r="A177" s="1"/>
      <c r="B177" s="1"/>
      <c r="C177" s="1"/>
      <c r="D177" s="1"/>
      <c r="E177" s="1"/>
      <c r="F177" s="2"/>
      <c r="G177" s="1"/>
      <c r="H177" s="3"/>
      <c r="I177" s="1"/>
      <c r="J177" s="1"/>
      <c r="K177" s="1"/>
      <c r="L177" s="1"/>
      <c r="O177" s="1"/>
      <c r="Q177" s="1"/>
    </row>
    <row r="178" spans="1:17" ht="5.85" customHeight="1">
      <c r="A178" s="1"/>
      <c r="B178" s="1"/>
      <c r="C178" s="1"/>
      <c r="D178" s="1"/>
      <c r="E178" s="1"/>
      <c r="F178" s="2"/>
      <c r="G178" s="1"/>
      <c r="H178" s="3"/>
      <c r="I178" s="1"/>
      <c r="J178" s="1"/>
      <c r="K178" s="1"/>
      <c r="L178" s="1"/>
      <c r="M178" s="1"/>
      <c r="N178" s="1"/>
      <c r="O178" s="1"/>
    </row>
    <row r="179" spans="1:17" ht="5.85" customHeight="1">
      <c r="A179" s="1"/>
      <c r="B179" s="1"/>
      <c r="C179" s="1"/>
      <c r="D179" s="1"/>
      <c r="E179" s="1"/>
      <c r="F179" s="2"/>
      <c r="G179" s="1"/>
      <c r="H179" s="3"/>
      <c r="I179" s="1"/>
      <c r="J179" s="1"/>
      <c r="K179" s="1"/>
      <c r="L179" s="1"/>
      <c r="M179" s="1"/>
      <c r="N179" s="1"/>
      <c r="O179" s="1"/>
    </row>
    <row r="180" spans="1:17" ht="5.85" customHeight="1">
      <c r="A180" s="1"/>
      <c r="B180" s="1"/>
      <c r="C180" s="1"/>
      <c r="D180" s="1"/>
      <c r="E180" s="1"/>
      <c r="F180" s="2"/>
      <c r="G180" s="1"/>
      <c r="H180" s="3"/>
      <c r="I180" s="1"/>
      <c r="J180" s="1"/>
      <c r="K180" s="1"/>
      <c r="L180" s="1"/>
      <c r="M180" s="1"/>
      <c r="N180" s="1"/>
      <c r="O180" s="1"/>
    </row>
    <row r="181" spans="1:17" ht="5.85" customHeight="1">
      <c r="A181" s="1"/>
      <c r="B181" s="1"/>
      <c r="C181" s="1"/>
      <c r="D181" s="1"/>
      <c r="E181" s="1"/>
      <c r="F181" s="2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5.85" customHeight="1">
      <c r="A182" s="1"/>
      <c r="B182" s="1"/>
      <c r="C182" s="1"/>
      <c r="D182" s="1"/>
      <c r="E182" s="1"/>
      <c r="F182" s="2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5.85" customHeight="1">
      <c r="A183" s="1"/>
      <c r="B183" s="1"/>
      <c r="C183" s="1"/>
      <c r="D183" s="1"/>
      <c r="E183" s="1"/>
      <c r="F183" s="2"/>
      <c r="G183" s="1"/>
      <c r="H183" s="3"/>
      <c r="I183" s="1"/>
      <c r="J183" s="1"/>
      <c r="K183" s="1"/>
      <c r="L183" s="1"/>
      <c r="M183" s="1"/>
      <c r="N183" s="1"/>
      <c r="O183" s="1"/>
    </row>
    <row r="184" spans="1:17" ht="5.85" customHeight="1">
      <c r="A184" s="1"/>
      <c r="B184" s="1"/>
      <c r="C184" s="1"/>
      <c r="D184" s="1"/>
      <c r="E184" s="1"/>
      <c r="F184" s="2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5.85" customHeight="1">
      <c r="A185" s="1"/>
      <c r="B185" s="1"/>
      <c r="C185" s="1"/>
      <c r="D185" s="1"/>
      <c r="E185" s="1"/>
      <c r="F185" s="2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5.85" customHeight="1">
      <c r="A186" s="1"/>
      <c r="B186" s="1"/>
      <c r="C186" s="1"/>
      <c r="D186" s="1"/>
      <c r="E186" s="1"/>
      <c r="F186" s="2"/>
      <c r="G186" s="1"/>
      <c r="H186" s="3"/>
      <c r="I186" s="1"/>
      <c r="J186" s="1"/>
      <c r="K186" s="1"/>
      <c r="L186" s="1"/>
      <c r="M186" s="1"/>
      <c r="N186" s="1"/>
      <c r="O186" s="1"/>
    </row>
    <row r="187" spans="1:17" ht="5.85" customHeight="1">
      <c r="A187" s="1"/>
      <c r="B187" s="1"/>
      <c r="C187" s="1"/>
      <c r="D187" s="1"/>
      <c r="E187" s="1"/>
      <c r="F187" s="2"/>
      <c r="G187" s="1"/>
      <c r="H187" s="3"/>
      <c r="I187" s="1"/>
      <c r="J187" s="1"/>
      <c r="K187" s="1"/>
      <c r="L187" s="1"/>
      <c r="O187" s="1"/>
    </row>
    <row r="188" spans="1:17" ht="5.85" customHeight="1">
      <c r="A188" s="1"/>
      <c r="B188" s="1"/>
      <c r="C188" s="1"/>
      <c r="D188" s="1"/>
      <c r="E188" s="1"/>
      <c r="F188" s="2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5.85" customHeight="1">
      <c r="A189" s="1"/>
      <c r="B189" s="1"/>
      <c r="C189" s="1"/>
      <c r="D189" s="1"/>
      <c r="E189" s="1"/>
      <c r="F189" s="2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5.85" customHeight="1">
      <c r="A190" s="1"/>
      <c r="B190" s="1"/>
      <c r="C190" s="1"/>
      <c r="D190" s="1"/>
      <c r="E190" s="1"/>
      <c r="F190" s="2"/>
      <c r="G190" s="1"/>
      <c r="H190" s="3"/>
      <c r="I190" s="1"/>
      <c r="J190" s="1"/>
      <c r="K190" s="1"/>
      <c r="L190" s="1"/>
      <c r="M190" s="1"/>
      <c r="N190" s="1"/>
      <c r="O190" s="1"/>
    </row>
    <row r="191" spans="1:17" ht="5.85" customHeight="1">
      <c r="A191" s="1"/>
      <c r="B191" s="1"/>
      <c r="C191" s="1"/>
      <c r="D191" s="1"/>
      <c r="E191" s="1"/>
      <c r="F191" s="2"/>
      <c r="G191" s="1"/>
      <c r="H191" s="3"/>
      <c r="I191" s="1"/>
      <c r="J191" s="1"/>
      <c r="K191" s="1"/>
      <c r="L191" s="1"/>
      <c r="O191" s="1"/>
    </row>
    <row r="192" spans="1:17" ht="5.85" customHeight="1">
      <c r="A192" s="1"/>
      <c r="B192" s="1"/>
      <c r="C192" s="1"/>
      <c r="D192" s="1"/>
      <c r="E192" s="1"/>
      <c r="F192" s="2"/>
      <c r="G192" s="1"/>
      <c r="H192" s="3"/>
      <c r="I192" s="1"/>
      <c r="J192" s="1"/>
      <c r="K192" s="1"/>
      <c r="L192" s="1"/>
      <c r="O192" s="1"/>
    </row>
    <row r="193" spans="1:17" ht="5.85" customHeight="1">
      <c r="A193" s="1"/>
      <c r="B193" s="1"/>
      <c r="C193" s="1"/>
      <c r="D193" s="1"/>
      <c r="E193" s="1"/>
      <c r="F193" s="2"/>
      <c r="G193" s="1"/>
      <c r="H193" s="3"/>
      <c r="I193" s="1"/>
      <c r="J193" s="1"/>
      <c r="K193" s="1"/>
      <c r="L193" s="1"/>
      <c r="O193" s="1"/>
    </row>
    <row r="194" spans="1:17" ht="5.85" customHeight="1">
      <c r="A194" s="1"/>
      <c r="B194" s="1"/>
      <c r="C194" s="1"/>
      <c r="D194" s="1"/>
      <c r="E194" s="1"/>
      <c r="F194" s="2"/>
      <c r="G194" s="1"/>
      <c r="H194" s="3"/>
      <c r="I194" s="1"/>
      <c r="J194" s="1"/>
      <c r="K194" s="1"/>
      <c r="L194" s="1"/>
      <c r="M194" s="1"/>
      <c r="N194" s="1"/>
      <c r="O194" s="1"/>
    </row>
    <row r="195" spans="1:17" ht="5.85" customHeight="1">
      <c r="A195" s="1"/>
      <c r="B195" s="1"/>
      <c r="C195" s="1"/>
      <c r="D195" s="1"/>
      <c r="E195" s="1"/>
      <c r="F195" s="2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5.85" customHeight="1">
      <c r="A196" s="1"/>
      <c r="B196" s="1"/>
      <c r="C196" s="1"/>
      <c r="D196" s="1"/>
      <c r="E196" s="1"/>
      <c r="F196" s="2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5.85" customHeight="1">
      <c r="A197" s="1"/>
      <c r="B197" s="1"/>
      <c r="C197" s="1"/>
      <c r="D197" s="1"/>
      <c r="E197" s="1"/>
      <c r="F197" s="2"/>
      <c r="G197" s="1"/>
      <c r="H197" s="3"/>
      <c r="I197" s="1"/>
      <c r="J197" s="1"/>
      <c r="K197" s="1"/>
      <c r="L197" s="1"/>
      <c r="M197" s="1"/>
      <c r="N197" s="1"/>
      <c r="O197" s="1"/>
    </row>
    <row r="198" spans="1:17" ht="5.85" customHeight="1">
      <c r="A198" s="1"/>
      <c r="B198" s="1"/>
      <c r="C198" s="1"/>
      <c r="D198" s="1"/>
      <c r="E198" s="1"/>
      <c r="F198" s="2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5.85" customHeight="1">
      <c r="A199" s="1"/>
      <c r="B199" s="1"/>
      <c r="C199" s="1"/>
      <c r="D199" s="1"/>
      <c r="E199" s="1"/>
      <c r="F199" s="2"/>
      <c r="G199" s="1"/>
      <c r="H199" s="3"/>
      <c r="I199" s="1"/>
      <c r="J199" s="1"/>
      <c r="K199" s="1"/>
      <c r="L199" s="1"/>
      <c r="M199" s="1"/>
      <c r="N199" s="1"/>
      <c r="O199" s="1"/>
    </row>
    <row r="200" spans="1:17" ht="5.85" customHeight="1">
      <c r="A200" s="1"/>
      <c r="B200" s="1"/>
      <c r="C200" s="1"/>
      <c r="D200" s="1"/>
      <c r="E200" s="1"/>
      <c r="F200" s="2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5.85" customHeight="1">
      <c r="A201" s="1"/>
      <c r="B201" s="1"/>
      <c r="C201" s="1"/>
      <c r="D201" s="1"/>
      <c r="E201" s="1"/>
      <c r="F201" s="2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5.85" customHeight="1">
      <c r="A202" s="1"/>
      <c r="B202" s="1"/>
      <c r="C202" s="1"/>
      <c r="D202" s="1"/>
      <c r="E202" s="1"/>
      <c r="F202" s="2"/>
      <c r="G202" s="1"/>
      <c r="H202" s="3"/>
      <c r="I202" s="1"/>
      <c r="J202" s="1"/>
      <c r="K202" s="1"/>
      <c r="L202" s="1"/>
      <c r="M202" s="1"/>
      <c r="N202" s="1"/>
      <c r="O202" s="1"/>
    </row>
    <row r="203" spans="1:17" ht="5.85" customHeight="1">
      <c r="A203" s="1"/>
      <c r="B203" s="1"/>
      <c r="C203" s="1"/>
      <c r="D203" s="1"/>
      <c r="E203" s="1"/>
      <c r="F203" s="2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5.85" customHeight="1">
      <c r="A204" s="1"/>
      <c r="B204" s="1"/>
      <c r="C204" s="1"/>
      <c r="D204" s="1"/>
      <c r="E204" s="1"/>
      <c r="F204" s="2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5.85" customHeight="1">
      <c r="A205" s="1"/>
      <c r="B205" s="1"/>
      <c r="C205" s="1"/>
      <c r="D205" s="1"/>
      <c r="E205" s="1"/>
      <c r="F205" s="2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5.85" customHeight="1">
      <c r="A206" s="1"/>
      <c r="B206" s="1"/>
      <c r="C206" s="1"/>
      <c r="D206" s="1"/>
      <c r="E206" s="1"/>
      <c r="F206" s="2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5.85" customHeight="1">
      <c r="A207" s="1"/>
      <c r="B207" s="1"/>
      <c r="C207" s="1"/>
      <c r="D207" s="1"/>
      <c r="E207" s="1"/>
      <c r="F207" s="2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5.85" customHeight="1">
      <c r="A208" s="1"/>
      <c r="B208" s="1"/>
      <c r="C208" s="1"/>
      <c r="D208" s="1"/>
      <c r="E208" s="1"/>
      <c r="F208" s="2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5.85" customHeight="1">
      <c r="A209" s="1"/>
      <c r="B209" s="1"/>
      <c r="C209" s="1"/>
      <c r="D209" s="1"/>
      <c r="E209" s="1"/>
      <c r="F209" s="2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5.85" customHeight="1">
      <c r="A210" s="1"/>
      <c r="B210" s="1"/>
      <c r="C210" s="1"/>
      <c r="D210" s="1"/>
      <c r="E210" s="1"/>
      <c r="F210" s="2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5.85" customHeight="1">
      <c r="A211" s="1"/>
      <c r="B211" s="1"/>
      <c r="C211" s="1"/>
      <c r="D211" s="1"/>
      <c r="E211" s="1"/>
      <c r="F211" s="2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5.85" customHeight="1">
      <c r="A212" s="1"/>
      <c r="B212" s="1"/>
      <c r="C212" s="1"/>
      <c r="D212" s="1"/>
      <c r="E212" s="1"/>
      <c r="F212" s="2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5.85" customHeight="1">
      <c r="A213" s="1"/>
      <c r="B213" s="1"/>
      <c r="C213" s="1"/>
      <c r="D213" s="1"/>
      <c r="E213" s="1"/>
      <c r="F213" s="2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5.85" customHeight="1">
      <c r="A214" s="1"/>
      <c r="B214" s="1"/>
      <c r="C214" s="1"/>
      <c r="D214" s="1"/>
      <c r="E214" s="1"/>
      <c r="F214" s="2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5.85" customHeight="1">
      <c r="A215" s="1"/>
      <c r="B215" s="1"/>
      <c r="C215" s="1"/>
      <c r="D215" s="1"/>
      <c r="E215" s="1"/>
      <c r="F215" s="2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5.85" customHeight="1">
      <c r="A216" s="1"/>
      <c r="B216" s="1"/>
      <c r="C216" s="1"/>
      <c r="D216" s="1"/>
      <c r="E216" s="1"/>
      <c r="F216" s="2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5.85" customHeight="1">
      <c r="A217" s="1"/>
      <c r="B217" s="1"/>
      <c r="C217" s="1"/>
      <c r="D217" s="1"/>
      <c r="E217" s="1"/>
      <c r="F217" s="2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5.85" customHeight="1">
      <c r="A218" s="1"/>
      <c r="B218" s="1"/>
      <c r="C218" s="1"/>
      <c r="D218" s="1"/>
      <c r="E218" s="1"/>
      <c r="F218" s="2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5.85" customHeight="1">
      <c r="A219" s="1"/>
      <c r="B219" s="1"/>
      <c r="C219" s="1"/>
      <c r="D219" s="1"/>
      <c r="E219" s="1"/>
      <c r="F219" s="2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5.85" customHeight="1">
      <c r="A220" s="1"/>
      <c r="B220" s="1"/>
      <c r="C220" s="1"/>
      <c r="D220" s="1"/>
      <c r="E220" s="1"/>
      <c r="F220" s="2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5.85" customHeight="1">
      <c r="A221" s="1"/>
      <c r="B221" s="1"/>
      <c r="C221" s="1"/>
      <c r="D221" s="1"/>
      <c r="E221" s="1"/>
      <c r="F221" s="2"/>
      <c r="G221" s="1"/>
      <c r="H221" s="3"/>
      <c r="I221" s="1"/>
      <c r="J221" s="1"/>
      <c r="K221" s="1"/>
      <c r="L221" s="1"/>
      <c r="M221" s="1"/>
      <c r="N221" s="1"/>
      <c r="O221" s="1"/>
    </row>
    <row r="222" spans="1:17" ht="5.85" customHeight="1">
      <c r="A222" s="1"/>
      <c r="B222" s="1"/>
      <c r="C222" s="1"/>
      <c r="D222" s="1"/>
      <c r="E222" s="1"/>
      <c r="F222" s="2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5.85" customHeight="1">
      <c r="A223" s="1"/>
      <c r="B223" s="1"/>
      <c r="C223" s="1"/>
      <c r="D223" s="1"/>
      <c r="E223" s="1"/>
      <c r="F223" s="2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5.85" customHeight="1">
      <c r="A224" s="1"/>
      <c r="B224" s="1"/>
      <c r="C224" s="1"/>
      <c r="D224" s="1"/>
      <c r="E224" s="1"/>
      <c r="F224" s="2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5.85" customHeight="1">
      <c r="A225" s="1"/>
      <c r="B225" s="1"/>
      <c r="C225" s="1"/>
      <c r="D225" s="1"/>
      <c r="E225" s="1"/>
      <c r="F225" s="2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5.85" customHeight="1">
      <c r="A226" s="1"/>
      <c r="B226" s="1"/>
      <c r="C226" s="1"/>
      <c r="D226" s="1"/>
      <c r="E226" s="1"/>
      <c r="F226" s="2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5.85" customHeight="1">
      <c r="A227" s="1"/>
      <c r="B227" s="1"/>
      <c r="C227" s="1"/>
      <c r="D227" s="1"/>
      <c r="E227" s="1"/>
      <c r="F227" s="2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5.85" customHeight="1">
      <c r="A228" s="1"/>
      <c r="B228" s="1"/>
      <c r="C228" s="1"/>
      <c r="D228" s="1"/>
      <c r="E228" s="1"/>
      <c r="F228" s="2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5.85" customHeight="1">
      <c r="A229" s="1"/>
      <c r="B229" s="1"/>
      <c r="C229" s="1"/>
      <c r="D229" s="1"/>
      <c r="E229" s="1"/>
      <c r="F229" s="2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5.85" customHeight="1">
      <c r="A230" s="1"/>
      <c r="B230" s="1"/>
      <c r="C230" s="1"/>
      <c r="D230" s="1"/>
      <c r="E230" s="1"/>
      <c r="F230" s="2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5.85" customHeight="1">
      <c r="A231" s="1"/>
      <c r="B231" s="1"/>
      <c r="C231" s="1"/>
      <c r="D231" s="1"/>
      <c r="E231" s="1"/>
      <c r="F231" s="2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5.85" customHeight="1">
      <c r="A232" s="1"/>
      <c r="B232" s="1"/>
      <c r="C232" s="1"/>
      <c r="D232" s="1"/>
      <c r="E232" s="1"/>
      <c r="F232" s="2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5.85" customHeight="1">
      <c r="A233" s="1"/>
      <c r="B233" s="1"/>
      <c r="C233" s="1"/>
      <c r="D233" s="1"/>
      <c r="E233" s="1"/>
      <c r="F233" s="2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5.85" customHeight="1">
      <c r="A234" s="1"/>
      <c r="B234" s="1"/>
      <c r="C234" s="1"/>
      <c r="D234" s="1"/>
      <c r="E234" s="1"/>
      <c r="F234" s="2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5.85" customHeight="1">
      <c r="A235" s="1"/>
      <c r="B235" s="1"/>
      <c r="C235" s="1"/>
      <c r="D235" s="1"/>
      <c r="E235" s="1"/>
      <c r="F235" s="2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5.85" customHeight="1">
      <c r="A236" s="1"/>
      <c r="B236" s="1"/>
      <c r="C236" s="1"/>
      <c r="D236" s="1"/>
      <c r="E236" s="1"/>
      <c r="F236" s="2"/>
      <c r="G236" s="1"/>
      <c r="H236" s="3"/>
      <c r="I236" s="1"/>
      <c r="J236" s="1"/>
      <c r="K236" s="1"/>
      <c r="L236" s="1"/>
      <c r="M236" s="1"/>
      <c r="N236" s="1"/>
      <c r="O236" s="1"/>
    </row>
    <row r="237" spans="1:17" ht="5.85" customHeight="1">
      <c r="A237" s="1"/>
      <c r="B237" s="1"/>
      <c r="C237" s="1"/>
      <c r="D237" s="1"/>
      <c r="E237" s="1"/>
      <c r="F237" s="2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5.85" customHeight="1">
      <c r="A238" s="1"/>
      <c r="B238" s="1"/>
      <c r="C238" s="1"/>
      <c r="D238" s="1"/>
      <c r="E238" s="1"/>
      <c r="F238" s="2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5.85" customHeight="1">
      <c r="A239" s="1"/>
      <c r="B239" s="1"/>
      <c r="C239" s="1"/>
      <c r="D239" s="1"/>
      <c r="E239" s="1"/>
      <c r="F239" s="2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5.85" customHeight="1">
      <c r="A240" s="1"/>
      <c r="B240" s="1"/>
      <c r="C240" s="1"/>
      <c r="D240" s="1"/>
      <c r="E240" s="1"/>
      <c r="F240" s="2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5.85" customHeight="1">
      <c r="A241" s="1"/>
      <c r="B241" s="1"/>
      <c r="C241" s="1"/>
      <c r="D241" s="1"/>
      <c r="E241" s="1"/>
      <c r="F241" s="2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5.85" customHeight="1">
      <c r="A242" s="1"/>
      <c r="B242" s="1"/>
      <c r="C242" s="1"/>
      <c r="D242" s="1"/>
      <c r="E242" s="1"/>
      <c r="F242" s="2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5.85" customHeight="1">
      <c r="A243" s="1"/>
      <c r="B243" s="1"/>
      <c r="C243" s="1"/>
      <c r="D243" s="1"/>
      <c r="E243" s="1"/>
      <c r="F243" s="2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5.85" customHeight="1">
      <c r="A244" s="1"/>
      <c r="B244" s="1"/>
      <c r="C244" s="1"/>
      <c r="D244" s="1"/>
      <c r="E244" s="1"/>
      <c r="F244" s="2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5.85" customHeight="1">
      <c r="A245" s="1"/>
      <c r="B245" s="1"/>
      <c r="C245" s="1"/>
      <c r="D245" s="1"/>
      <c r="E245" s="1"/>
      <c r="F245" s="2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5.85" customHeight="1">
      <c r="A246" s="1"/>
      <c r="B246" s="1"/>
      <c r="C246" s="1"/>
      <c r="D246" s="1"/>
      <c r="E246" s="1"/>
      <c r="F246" s="2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5.85" customHeight="1">
      <c r="A247" s="1"/>
      <c r="B247" s="1"/>
      <c r="C247" s="1"/>
      <c r="D247" s="1"/>
      <c r="E247" s="1"/>
      <c r="F247" s="2"/>
      <c r="G247" s="1"/>
      <c r="H247" s="3"/>
      <c r="I247" s="1"/>
      <c r="J247" s="1"/>
      <c r="K247" s="1"/>
      <c r="L247" s="1"/>
      <c r="M247" s="1"/>
      <c r="N247" s="1"/>
      <c r="O247" s="1"/>
    </row>
    <row r="248" spans="1:17" ht="5.85" customHeight="1">
      <c r="A248" s="1"/>
      <c r="B248" s="1"/>
      <c r="C248" s="1"/>
      <c r="D248" s="1"/>
      <c r="E248" s="1"/>
      <c r="F248" s="2"/>
      <c r="G248" s="1"/>
      <c r="H248" s="3"/>
      <c r="I248" s="1"/>
      <c r="J248" s="1"/>
      <c r="K248" s="1"/>
      <c r="L248" s="1"/>
      <c r="M248" s="1"/>
      <c r="N248" s="1"/>
      <c r="O248" s="1"/>
    </row>
    <row r="249" spans="1:17" ht="5.85" customHeight="1">
      <c r="A249" s="1"/>
      <c r="B249" s="1"/>
      <c r="C249" s="1"/>
      <c r="D249" s="1"/>
      <c r="E249" s="1"/>
      <c r="F249" s="2"/>
      <c r="G249" s="1"/>
      <c r="H249" s="3"/>
      <c r="I249" s="1"/>
      <c r="J249" s="1"/>
      <c r="K249" s="1"/>
      <c r="L249" s="1"/>
      <c r="M249" s="1"/>
      <c r="N249" s="1"/>
      <c r="O249" s="1"/>
    </row>
    <row r="250" spans="1:17" ht="5.85" customHeight="1">
      <c r="A250" s="1"/>
      <c r="B250" s="1"/>
      <c r="C250" s="1"/>
      <c r="D250" s="1"/>
      <c r="E250" s="1"/>
      <c r="F250" s="2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5.85" customHeight="1">
      <c r="A251" s="1"/>
      <c r="B251" s="1"/>
      <c r="C251" s="1"/>
      <c r="D251" s="1"/>
      <c r="E251" s="1"/>
      <c r="F251" s="2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5.85" customHeight="1">
      <c r="A252" s="1"/>
      <c r="B252" s="1"/>
      <c r="C252" s="1"/>
      <c r="D252" s="1"/>
      <c r="E252" s="1"/>
      <c r="F252" s="2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5.85" customHeight="1">
      <c r="A253" s="1"/>
      <c r="B253" s="1"/>
      <c r="C253" s="1"/>
      <c r="D253" s="1"/>
      <c r="E253" s="1"/>
      <c r="F253" s="2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5.85" customHeight="1">
      <c r="A254" s="1"/>
      <c r="B254" s="1"/>
      <c r="C254" s="1"/>
      <c r="D254" s="1"/>
      <c r="E254" s="1"/>
      <c r="F254" s="2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5.85" customHeight="1">
      <c r="A255" s="1"/>
      <c r="B255" s="1"/>
      <c r="C255" s="1"/>
      <c r="D255" s="1"/>
      <c r="E255" s="1"/>
      <c r="F255" s="2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5.85" customHeight="1">
      <c r="A256" s="1"/>
      <c r="B256" s="1"/>
      <c r="C256" s="1"/>
      <c r="D256" s="1"/>
      <c r="E256" s="1"/>
      <c r="F256" s="2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5.85" customHeight="1">
      <c r="A257" s="1"/>
      <c r="B257" s="1"/>
      <c r="C257" s="1"/>
      <c r="D257" s="1"/>
      <c r="E257" s="1"/>
      <c r="F257" s="2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5.85" customHeight="1">
      <c r="A258" s="1"/>
      <c r="B258" s="1"/>
      <c r="C258" s="1"/>
      <c r="D258" s="1"/>
      <c r="E258" s="1"/>
      <c r="F258" s="2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5.85" customHeight="1">
      <c r="A259" s="1"/>
      <c r="B259" s="1"/>
      <c r="C259" s="1"/>
      <c r="D259" s="1"/>
      <c r="E259" s="1"/>
      <c r="F259" s="2"/>
      <c r="G259" s="1"/>
      <c r="H259" s="3"/>
      <c r="I259" s="1"/>
      <c r="J259" s="1"/>
      <c r="K259" s="1"/>
      <c r="L259" s="1"/>
      <c r="M259" s="1"/>
      <c r="N259" s="1"/>
      <c r="O259" s="1"/>
    </row>
    <row r="260" spans="1:17" ht="5.85" customHeight="1">
      <c r="A260" s="1"/>
      <c r="B260" s="1"/>
      <c r="C260" s="1"/>
      <c r="D260" s="1"/>
      <c r="E260" s="1"/>
      <c r="F260" s="2"/>
      <c r="G260" s="1"/>
      <c r="H260" s="3"/>
      <c r="I260" s="1"/>
      <c r="J260" s="1"/>
      <c r="K260" s="1"/>
      <c r="L260" s="1"/>
      <c r="M260" s="1"/>
      <c r="N260" s="1"/>
      <c r="O260" s="1"/>
    </row>
    <row r="261" spans="1:17" ht="5.85" customHeight="1">
      <c r="A261" s="1"/>
      <c r="B261" s="1"/>
      <c r="C261" s="1"/>
      <c r="D261" s="1"/>
      <c r="E261" s="1"/>
      <c r="F261" s="2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5.85" customHeight="1">
      <c r="A262" s="1"/>
      <c r="B262" s="1"/>
      <c r="C262" s="1"/>
      <c r="D262" s="1"/>
      <c r="E262" s="1"/>
      <c r="F262" s="2"/>
      <c r="G262" s="1"/>
      <c r="H262" s="3"/>
      <c r="I262" s="1"/>
      <c r="J262" s="1"/>
      <c r="K262" s="1"/>
      <c r="L262" s="1"/>
      <c r="M262" s="1"/>
      <c r="N262" s="1"/>
      <c r="O262" s="1"/>
    </row>
    <row r="263" spans="1:17" ht="5.85" customHeight="1">
      <c r="A263" s="1"/>
      <c r="B263" s="1"/>
      <c r="C263" s="1"/>
      <c r="D263" s="1"/>
      <c r="E263" s="1"/>
      <c r="F263" s="2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5.85" customHeight="1">
      <c r="A264" s="1"/>
      <c r="B264" s="1"/>
      <c r="C264" s="1"/>
      <c r="D264" s="1"/>
      <c r="E264" s="1"/>
      <c r="F264" s="2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5.85" customHeight="1">
      <c r="A265" s="1"/>
      <c r="B265" s="1"/>
      <c r="C265" s="1"/>
      <c r="D265" s="1"/>
      <c r="E265" s="1"/>
      <c r="F265" s="2"/>
      <c r="G265" s="1"/>
      <c r="H265" s="3"/>
      <c r="I265" s="1"/>
      <c r="J265" s="1"/>
      <c r="K265" s="1"/>
      <c r="L265" s="1"/>
      <c r="M265" s="1"/>
      <c r="N265" s="1"/>
      <c r="O265" s="1"/>
    </row>
    <row r="266" spans="1:17" ht="5.85" customHeight="1">
      <c r="A266" s="1"/>
      <c r="B266" s="1"/>
      <c r="C266" s="1"/>
      <c r="D266" s="1"/>
      <c r="E266" s="1"/>
      <c r="F266" s="2"/>
      <c r="G266" s="1"/>
      <c r="H266" s="3"/>
      <c r="I266" s="1"/>
      <c r="J266" s="1"/>
      <c r="K266" s="1"/>
      <c r="L266" s="1"/>
      <c r="M266" s="1"/>
      <c r="N266" s="1"/>
      <c r="O266" s="1"/>
    </row>
    <row r="267" spans="1:17" ht="5.85" customHeight="1">
      <c r="A267" s="1"/>
      <c r="B267" s="1"/>
      <c r="C267" s="1"/>
      <c r="D267" s="1"/>
      <c r="E267" s="1"/>
      <c r="F267" s="2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5.85" customHeight="1">
      <c r="A268" s="1"/>
      <c r="B268" s="1"/>
      <c r="C268" s="1"/>
      <c r="D268" s="1"/>
      <c r="E268" s="1"/>
      <c r="F268" s="2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5.85" customHeight="1">
      <c r="A269" s="1"/>
      <c r="B269" s="1"/>
      <c r="C269" s="1"/>
      <c r="D269" s="1"/>
      <c r="E269" s="1"/>
      <c r="F269" s="2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5.85" customHeight="1">
      <c r="A270" s="1"/>
      <c r="B270" s="1"/>
      <c r="C270" s="1"/>
      <c r="D270" s="1"/>
      <c r="E270" s="1"/>
      <c r="F270" s="2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5.85" customHeight="1">
      <c r="A271" s="1"/>
      <c r="B271" s="1"/>
      <c r="C271" s="1"/>
      <c r="D271" s="1"/>
      <c r="E271" s="1"/>
      <c r="F271" s="2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5.85" customHeight="1">
      <c r="A272" s="1"/>
      <c r="B272" s="1"/>
      <c r="C272" s="1"/>
      <c r="D272" s="1"/>
      <c r="E272" s="1"/>
      <c r="F272" s="2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5.85" customHeight="1">
      <c r="A273" s="1"/>
      <c r="B273" s="1"/>
      <c r="C273" s="1"/>
      <c r="D273" s="1"/>
      <c r="E273" s="1"/>
      <c r="F273" s="2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5.85" customHeight="1">
      <c r="A274" s="1"/>
      <c r="B274" s="1"/>
      <c r="C274" s="1"/>
      <c r="D274" s="1"/>
      <c r="E274" s="1"/>
      <c r="F274" s="2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5.85" customHeight="1">
      <c r="A275" s="1"/>
      <c r="B275" s="1"/>
      <c r="C275" s="1"/>
      <c r="D275" s="1"/>
      <c r="E275" s="1"/>
      <c r="F275" s="2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5.85" customHeight="1">
      <c r="A276" s="1"/>
      <c r="B276" s="1"/>
      <c r="C276" s="1"/>
      <c r="D276" s="1"/>
      <c r="E276" s="1"/>
      <c r="F276" s="2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5.85" customHeight="1">
      <c r="A277" s="1"/>
      <c r="B277" s="1"/>
      <c r="C277" s="1"/>
      <c r="D277" s="1"/>
      <c r="E277" s="1"/>
      <c r="F277" s="2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5.85" customHeight="1">
      <c r="A278" s="1"/>
      <c r="B278" s="1"/>
      <c r="C278" s="1"/>
      <c r="D278" s="1"/>
      <c r="E278" s="1"/>
      <c r="F278" s="2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5.85" customHeight="1">
      <c r="A279" s="1"/>
      <c r="B279" s="1"/>
      <c r="C279" s="1"/>
      <c r="D279" s="1"/>
      <c r="E279" s="1"/>
      <c r="F279" s="2"/>
      <c r="G279" s="1"/>
      <c r="H279" s="3"/>
      <c r="I279" s="1"/>
      <c r="J279" s="1"/>
      <c r="K279" s="1"/>
      <c r="L279" s="1"/>
      <c r="M279" s="1"/>
      <c r="N279" s="1"/>
      <c r="O279" s="1"/>
    </row>
    <row r="280" spans="1:17" ht="5.85" customHeight="1">
      <c r="A280" s="1"/>
      <c r="B280" s="1"/>
      <c r="C280" s="1"/>
      <c r="D280" s="1"/>
      <c r="E280" s="1"/>
      <c r="F280" s="2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5.85" customHeight="1">
      <c r="A281" s="1"/>
      <c r="B281" s="1"/>
      <c r="C281" s="1"/>
      <c r="D281" s="1"/>
      <c r="E281" s="1"/>
      <c r="F281" s="2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5.85" customHeight="1">
      <c r="A282" s="1"/>
      <c r="B282" s="1"/>
      <c r="C282" s="1"/>
      <c r="D282" s="1"/>
      <c r="E282" s="1"/>
      <c r="F282" s="2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5.85" customHeight="1">
      <c r="A283" s="1"/>
      <c r="B283" s="1"/>
      <c r="C283" s="1"/>
      <c r="D283" s="1"/>
      <c r="E283" s="1"/>
      <c r="F283" s="2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5.85" customHeight="1">
      <c r="A284" s="1"/>
      <c r="B284" s="1"/>
      <c r="C284" s="1"/>
      <c r="D284" s="1"/>
      <c r="E284" s="1"/>
      <c r="F284" s="2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5.85" customHeight="1">
      <c r="A285" s="1"/>
      <c r="B285" s="1"/>
      <c r="C285" s="1"/>
      <c r="D285" s="1"/>
      <c r="E285" s="1"/>
      <c r="F285" s="2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5.85" customHeight="1">
      <c r="A286" s="1"/>
      <c r="B286" s="1"/>
      <c r="C286" s="1"/>
      <c r="D286" s="1"/>
      <c r="E286" s="1"/>
      <c r="F286" s="2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5.85" customHeight="1">
      <c r="A287" s="1"/>
      <c r="B287" s="1"/>
      <c r="C287" s="1"/>
      <c r="D287" s="1"/>
      <c r="E287" s="1"/>
      <c r="F287" s="2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5.85" customHeight="1">
      <c r="A288" s="1"/>
      <c r="B288" s="1"/>
      <c r="C288" s="1"/>
      <c r="D288" s="1"/>
      <c r="E288" s="1"/>
      <c r="F288" s="2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5.85" customHeight="1">
      <c r="A289" s="1"/>
      <c r="B289" s="1"/>
      <c r="C289" s="1"/>
      <c r="D289" s="1"/>
      <c r="E289" s="1"/>
      <c r="F289" s="2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5.85" customHeight="1">
      <c r="A290" s="1"/>
      <c r="B290" s="1"/>
      <c r="C290" s="1"/>
      <c r="D290" s="1"/>
      <c r="E290" s="1"/>
      <c r="F290" s="2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5.85" customHeight="1">
      <c r="A291" s="1"/>
      <c r="B291" s="1"/>
      <c r="C291" s="1"/>
      <c r="D291" s="1"/>
      <c r="E291" s="1"/>
      <c r="F291" s="2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5.85" customHeight="1">
      <c r="A292" s="1"/>
      <c r="B292" s="1"/>
      <c r="C292" s="1"/>
      <c r="D292" s="1"/>
      <c r="E292" s="1"/>
      <c r="F292" s="2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5.85" customHeight="1">
      <c r="A293" s="1"/>
      <c r="B293" s="1"/>
      <c r="C293" s="1"/>
      <c r="D293" s="1"/>
      <c r="E293" s="1"/>
      <c r="F293" s="2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5.85" customHeight="1">
      <c r="A294" s="1"/>
      <c r="B294" s="1"/>
      <c r="C294" s="1"/>
      <c r="D294" s="1"/>
      <c r="E294" s="1"/>
      <c r="F294" s="2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5.85" customHeight="1">
      <c r="A295" s="1"/>
      <c r="B295" s="1"/>
      <c r="C295" s="1"/>
      <c r="D295" s="1"/>
      <c r="E295" s="1"/>
      <c r="F295" s="2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5.85" customHeight="1">
      <c r="A296" s="1"/>
      <c r="B296" s="1"/>
      <c r="C296" s="1"/>
      <c r="D296" s="1"/>
      <c r="E296" s="1"/>
      <c r="F296" s="2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5.85" customHeight="1">
      <c r="A297" s="1"/>
      <c r="B297" s="1"/>
      <c r="C297" s="1"/>
      <c r="D297" s="1"/>
      <c r="E297" s="1"/>
      <c r="F297" s="2"/>
      <c r="G297" s="1"/>
      <c r="H297" s="3"/>
      <c r="I297" s="1"/>
      <c r="J297" s="1"/>
      <c r="K297" s="1"/>
      <c r="L297" s="1"/>
      <c r="M297" s="1"/>
      <c r="N297" s="1"/>
      <c r="O297" s="1"/>
    </row>
    <row r="298" spans="1:17" ht="5.85" customHeight="1">
      <c r="A298" s="1"/>
      <c r="B298" s="1"/>
      <c r="C298" s="1"/>
      <c r="D298" s="1"/>
      <c r="E298" s="1"/>
      <c r="F298" s="2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5.85" customHeight="1">
      <c r="A299" s="1"/>
      <c r="B299" s="1"/>
      <c r="C299" s="1"/>
      <c r="D299" s="1"/>
      <c r="E299" s="1"/>
      <c r="F299" s="2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5.85" customHeight="1">
      <c r="A300" s="1"/>
      <c r="B300" s="1"/>
      <c r="C300" s="1"/>
      <c r="D300" s="1"/>
      <c r="E300" s="1"/>
      <c r="F300" s="2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5.85" customHeight="1">
      <c r="A301" s="1"/>
      <c r="B301" s="1"/>
      <c r="C301" s="1"/>
      <c r="D301" s="1"/>
      <c r="E301" s="1"/>
      <c r="F301" s="2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5.85" customHeight="1">
      <c r="A302" s="1"/>
      <c r="B302" s="1"/>
      <c r="C302" s="1"/>
      <c r="D302" s="1"/>
      <c r="E302" s="1"/>
      <c r="F302" s="2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5.85" customHeight="1">
      <c r="A303" s="1"/>
      <c r="B303" s="1"/>
      <c r="C303" s="1"/>
      <c r="D303" s="1"/>
      <c r="E303" s="1"/>
      <c r="F303" s="2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5.85" customHeight="1">
      <c r="A304" s="1"/>
      <c r="B304" s="1"/>
      <c r="C304" s="1"/>
      <c r="D304" s="1"/>
      <c r="E304" s="1"/>
      <c r="F304" s="2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5.85" customHeight="1">
      <c r="A305" s="1"/>
      <c r="B305" s="1"/>
      <c r="C305" s="1"/>
      <c r="D305" s="1"/>
      <c r="E305" s="1"/>
      <c r="F305" s="2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5.85" customHeight="1">
      <c r="A306" s="1"/>
      <c r="B306" s="1"/>
      <c r="C306" s="1"/>
      <c r="D306" s="1"/>
      <c r="E306" s="1"/>
      <c r="F306" s="2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5.85" customHeight="1">
      <c r="A307" s="1"/>
      <c r="B307" s="1"/>
      <c r="C307" s="1"/>
      <c r="D307" s="1"/>
      <c r="E307" s="1"/>
      <c r="F307" s="2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5.85" customHeight="1">
      <c r="A308" s="1"/>
      <c r="B308" s="1"/>
      <c r="C308" s="1"/>
      <c r="D308" s="1"/>
      <c r="E308" s="1"/>
      <c r="F308" s="2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5.85" customHeight="1">
      <c r="A309" s="1"/>
      <c r="B309" s="1"/>
      <c r="C309" s="1"/>
      <c r="D309" s="1"/>
      <c r="E309" s="1"/>
      <c r="F309" s="2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5.85" customHeight="1">
      <c r="A310" s="1"/>
      <c r="B310" s="1"/>
      <c r="C310" s="1"/>
      <c r="D310" s="1"/>
      <c r="E310" s="1"/>
      <c r="F310" s="2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5.85" customHeight="1">
      <c r="A311" s="1"/>
      <c r="B311" s="1"/>
      <c r="C311" s="1"/>
      <c r="D311" s="1"/>
      <c r="E311" s="1"/>
      <c r="F311" s="2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5.85" customHeight="1">
      <c r="A312" s="1"/>
      <c r="B312" s="1"/>
      <c r="C312" s="1"/>
      <c r="D312" s="1"/>
      <c r="E312" s="1"/>
      <c r="F312" s="2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5.85" customHeight="1">
      <c r="A313" s="1"/>
      <c r="B313" s="1"/>
      <c r="C313" s="1"/>
      <c r="D313" s="1"/>
      <c r="E313" s="1"/>
      <c r="F313" s="2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5.85" customHeight="1">
      <c r="A314" s="1"/>
      <c r="B314" s="1"/>
      <c r="C314" s="1"/>
      <c r="D314" s="1"/>
      <c r="E314" s="1"/>
      <c r="F314" s="2"/>
      <c r="G314" s="1"/>
      <c r="H314" s="3"/>
      <c r="I314" s="1"/>
      <c r="J314" s="1"/>
      <c r="K314" s="1"/>
      <c r="L314" s="1"/>
      <c r="M314" s="1"/>
      <c r="N314" s="1"/>
      <c r="O314" s="1"/>
    </row>
    <row r="315" spans="1:17" ht="5.85" customHeight="1">
      <c r="A315" s="1"/>
      <c r="B315" s="1"/>
      <c r="C315" s="1"/>
      <c r="D315" s="1"/>
      <c r="E315" s="1"/>
      <c r="F315" s="2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5.85" customHeight="1">
      <c r="A316" s="1"/>
      <c r="B316" s="1"/>
      <c r="C316" s="1"/>
      <c r="D316" s="1"/>
      <c r="E316" s="1"/>
      <c r="F316" s="2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5.85" customHeight="1">
      <c r="A317" s="1"/>
      <c r="B317" s="1"/>
      <c r="C317" s="1"/>
      <c r="D317" s="1"/>
      <c r="E317" s="1"/>
      <c r="F317" s="2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5.85" customHeight="1">
      <c r="A318" s="1"/>
      <c r="B318" s="1"/>
      <c r="C318" s="1"/>
      <c r="D318" s="1"/>
      <c r="E318" s="1"/>
      <c r="F318" s="2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5.85" customHeight="1">
      <c r="A319" s="1"/>
      <c r="B319" s="1"/>
      <c r="C319" s="1"/>
      <c r="D319" s="1"/>
      <c r="E319" s="1"/>
      <c r="F319" s="2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5.85" customHeight="1">
      <c r="A320" s="1"/>
      <c r="B320" s="1"/>
      <c r="C320" s="1"/>
      <c r="D320" s="1"/>
      <c r="E320" s="1"/>
      <c r="F320" s="2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5.85" customHeight="1">
      <c r="A321" s="1"/>
      <c r="B321" s="1"/>
      <c r="C321" s="1"/>
      <c r="D321" s="1"/>
      <c r="E321" s="1"/>
      <c r="F321" s="2"/>
      <c r="G321" s="1"/>
      <c r="H321" s="3"/>
      <c r="I321" s="1"/>
      <c r="J321" s="1"/>
      <c r="K321" s="1"/>
      <c r="L321" s="1"/>
      <c r="M321" s="1"/>
      <c r="N321" s="1"/>
      <c r="O321" s="1"/>
    </row>
    <row r="322" spans="1:17" ht="5.85" customHeight="1">
      <c r="A322" s="1"/>
      <c r="B322" s="1"/>
      <c r="C322" s="1"/>
      <c r="D322" s="1"/>
      <c r="E322" s="1"/>
      <c r="F322" s="2"/>
      <c r="G322" s="1"/>
      <c r="H322" s="3"/>
      <c r="I322" s="1"/>
      <c r="J322" s="1"/>
      <c r="K322" s="1"/>
      <c r="L322" s="1"/>
      <c r="M322" s="1"/>
      <c r="N322" s="1"/>
      <c r="O322" s="1"/>
    </row>
    <row r="323" spans="1:17" ht="5.85" customHeight="1">
      <c r="A323" s="1"/>
      <c r="B323" s="1"/>
      <c r="C323" s="1"/>
      <c r="D323" s="1"/>
      <c r="E323" s="1"/>
      <c r="F323" s="2"/>
      <c r="G323" s="1"/>
      <c r="H323" s="3"/>
      <c r="I323" s="1"/>
      <c r="J323" s="1"/>
      <c r="K323" s="1"/>
      <c r="L323" s="1"/>
      <c r="M323" s="1"/>
      <c r="N323" s="1"/>
      <c r="O323" s="1"/>
    </row>
    <row r="324" spans="1:17" ht="5.85" customHeight="1">
      <c r="A324" s="1"/>
      <c r="B324" s="1"/>
      <c r="C324" s="1"/>
      <c r="D324" s="1"/>
      <c r="E324" s="1"/>
      <c r="F324" s="2"/>
      <c r="G324" s="1"/>
      <c r="H324" s="3"/>
      <c r="I324" s="1"/>
      <c r="J324" s="1"/>
      <c r="K324" s="1"/>
      <c r="L324" s="1"/>
      <c r="M324" s="1"/>
      <c r="N324" s="1"/>
      <c r="O324" s="1"/>
    </row>
    <row r="325" spans="1:17" ht="5.85" customHeight="1">
      <c r="A325" s="1"/>
      <c r="B325" s="1"/>
      <c r="C325" s="1"/>
      <c r="D325" s="1"/>
      <c r="E325" s="1"/>
      <c r="F325" s="2"/>
      <c r="G325" s="1"/>
      <c r="H325" s="3"/>
      <c r="I325" s="1"/>
      <c r="J325" s="1"/>
      <c r="K325" s="1"/>
      <c r="L325" s="1"/>
      <c r="M325" s="1"/>
      <c r="N325" s="1"/>
      <c r="O325" s="1"/>
    </row>
    <row r="326" spans="1:17" ht="5.85" customHeight="1">
      <c r="A326" s="1"/>
      <c r="B326" s="1"/>
      <c r="C326" s="1"/>
      <c r="D326" s="1"/>
      <c r="E326" s="1"/>
      <c r="F326" s="2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5.85" customHeight="1">
      <c r="A327" s="1"/>
      <c r="B327" s="1"/>
      <c r="C327" s="1"/>
      <c r="D327" s="1"/>
      <c r="E327" s="1"/>
      <c r="F327" s="2"/>
      <c r="G327" s="1"/>
      <c r="H327" s="3"/>
      <c r="I327" s="1"/>
      <c r="J327" s="1"/>
      <c r="K327" s="1"/>
      <c r="L327" s="1"/>
      <c r="M327" s="1"/>
      <c r="N327" s="1"/>
      <c r="O327" s="1"/>
    </row>
    <row r="328" spans="1:17" ht="5.85" customHeight="1">
      <c r="A328" s="1"/>
      <c r="B328" s="1"/>
      <c r="C328" s="1"/>
      <c r="D328" s="1"/>
      <c r="E328" s="1"/>
      <c r="F328" s="2"/>
      <c r="G328" s="1"/>
      <c r="H328" s="3"/>
      <c r="I328" s="1"/>
      <c r="J328" s="1"/>
      <c r="K328" s="1"/>
      <c r="L328" s="1"/>
      <c r="M328" s="1"/>
      <c r="N328" s="1"/>
      <c r="O328" s="1"/>
    </row>
    <row r="329" spans="1:17" ht="5.85" customHeight="1">
      <c r="A329" s="1"/>
      <c r="B329" s="1"/>
      <c r="C329" s="1"/>
      <c r="D329" s="1"/>
      <c r="E329" s="1"/>
      <c r="F329" s="2"/>
      <c r="G329" s="1"/>
      <c r="H329" s="3"/>
      <c r="I329" s="1"/>
      <c r="J329" s="1"/>
      <c r="K329" s="1"/>
      <c r="L329" s="1"/>
      <c r="M329" s="1"/>
      <c r="N329" s="1"/>
      <c r="O329" s="1"/>
    </row>
    <row r="330" spans="1:17" ht="5.85" customHeight="1">
      <c r="A330" s="1"/>
      <c r="B330" s="1"/>
      <c r="C330" s="1"/>
      <c r="D330" s="1"/>
      <c r="E330" s="1"/>
      <c r="F330" s="2"/>
      <c r="G330" s="1"/>
      <c r="H330" s="3"/>
      <c r="I330" s="1"/>
      <c r="J330" s="1"/>
      <c r="K330" s="1"/>
      <c r="L330" s="1"/>
      <c r="M330" s="1"/>
      <c r="N330" s="1"/>
      <c r="O330" s="1"/>
    </row>
    <row r="331" spans="1:17" ht="5.85" customHeight="1">
      <c r="A331" s="1"/>
      <c r="B331" s="1"/>
      <c r="C331" s="1"/>
      <c r="D331" s="1"/>
      <c r="E331" s="1"/>
      <c r="F331" s="2"/>
      <c r="G331" s="1"/>
      <c r="H331" s="3"/>
      <c r="I331" s="1"/>
      <c r="J331" s="1"/>
      <c r="K331" s="1"/>
      <c r="L331" s="1"/>
      <c r="M331" s="1"/>
      <c r="N331" s="1"/>
      <c r="O331" s="1"/>
    </row>
    <row r="332" spans="1:17" ht="5.85" customHeight="1">
      <c r="A332" s="1"/>
      <c r="B332" s="1"/>
      <c r="C332" s="1"/>
      <c r="D332" s="1"/>
      <c r="E332" s="1"/>
      <c r="F332" s="2"/>
      <c r="G332" s="1"/>
      <c r="H332" s="3"/>
      <c r="I332" s="1"/>
      <c r="J332" s="1"/>
      <c r="K332" s="1"/>
      <c r="L332" s="1"/>
      <c r="M332" s="1"/>
      <c r="N332" s="1"/>
      <c r="O332" s="1"/>
    </row>
    <row r="333" spans="1:17" ht="5.85" customHeight="1">
      <c r="A333" s="1"/>
      <c r="B333" s="1"/>
      <c r="C333" s="1"/>
      <c r="D333" s="1"/>
      <c r="E333" s="1"/>
      <c r="F333" s="2"/>
      <c r="G333" s="1"/>
      <c r="H333" s="3"/>
      <c r="I333" s="1"/>
      <c r="J333" s="1"/>
      <c r="K333" s="1"/>
      <c r="L333" s="1"/>
      <c r="M333" s="1"/>
      <c r="N333" s="1"/>
      <c r="O333" s="1"/>
    </row>
    <row r="334" spans="1:17" ht="5.85" customHeight="1">
      <c r="A334" s="1"/>
      <c r="B334" s="1"/>
      <c r="C334" s="1"/>
      <c r="D334" s="1"/>
      <c r="E334" s="1"/>
      <c r="F334" s="2"/>
      <c r="G334" s="1"/>
      <c r="H334" s="3"/>
      <c r="I334" s="1"/>
      <c r="J334" s="1"/>
      <c r="K334" s="1"/>
      <c r="L334" s="1"/>
      <c r="M334" s="1"/>
      <c r="N334" s="1"/>
      <c r="O334" s="1"/>
    </row>
    <row r="335" spans="1:17" ht="5.85" customHeight="1">
      <c r="A335" s="1"/>
      <c r="B335" s="1"/>
      <c r="C335" s="1"/>
      <c r="D335" s="1"/>
      <c r="E335" s="1"/>
      <c r="F335" s="2"/>
      <c r="G335" s="1"/>
      <c r="H335" s="3"/>
      <c r="I335" s="1"/>
      <c r="J335" s="1"/>
      <c r="K335" s="1"/>
      <c r="L335" s="1"/>
      <c r="M335" s="1"/>
      <c r="N335" s="1"/>
      <c r="O335" s="1"/>
    </row>
    <row r="336" spans="1:17" ht="5.85" customHeight="1">
      <c r="A336" s="1"/>
      <c r="B336" s="1"/>
      <c r="C336" s="1"/>
      <c r="D336" s="1"/>
      <c r="E336" s="1"/>
      <c r="F336" s="2"/>
      <c r="G336" s="1"/>
      <c r="H336" s="3"/>
      <c r="I336" s="1"/>
      <c r="J336" s="1"/>
      <c r="K336" s="1"/>
      <c r="L336" s="1"/>
      <c r="M336" s="1"/>
      <c r="N336" s="1"/>
      <c r="O336" s="1"/>
    </row>
    <row r="337" spans="1:17" ht="5.85" customHeight="1">
      <c r="A337" s="1"/>
      <c r="B337" s="1"/>
      <c r="C337" s="1"/>
      <c r="D337" s="1"/>
      <c r="E337" s="1"/>
      <c r="F337" s="2"/>
      <c r="G337" s="1"/>
      <c r="H337" s="3"/>
      <c r="I337" s="1"/>
      <c r="J337" s="1"/>
      <c r="K337" s="1"/>
      <c r="L337" s="1"/>
      <c r="M337" s="1"/>
      <c r="N337" s="1"/>
      <c r="O337" s="1"/>
    </row>
    <row r="338" spans="1:17" ht="5.85" customHeight="1">
      <c r="A338" s="1"/>
      <c r="B338" s="1"/>
      <c r="C338" s="1"/>
      <c r="D338" s="1"/>
      <c r="E338" s="1"/>
      <c r="F338" s="2"/>
      <c r="G338" s="1"/>
      <c r="H338" s="3"/>
      <c r="I338" s="1"/>
      <c r="J338" s="1"/>
      <c r="K338" s="1"/>
      <c r="L338" s="1"/>
      <c r="M338" s="1"/>
      <c r="N338" s="1"/>
      <c r="O338" s="1"/>
    </row>
    <row r="339" spans="1:17" ht="5.85" customHeight="1">
      <c r="A339" s="1"/>
      <c r="B339" s="1"/>
      <c r="C339" s="1"/>
      <c r="D339" s="1"/>
      <c r="E339" s="1"/>
      <c r="F339" s="2"/>
      <c r="G339" s="1"/>
      <c r="H339" s="3"/>
      <c r="I339" s="1"/>
      <c r="J339" s="1"/>
      <c r="K339" s="1"/>
      <c r="L339" s="1"/>
      <c r="M339" s="1"/>
      <c r="N339" s="1"/>
      <c r="O339" s="1"/>
    </row>
    <row r="340" spans="1:17" ht="5.85" customHeight="1">
      <c r="A340" s="1"/>
      <c r="B340" s="1"/>
      <c r="C340" s="1"/>
      <c r="D340" s="1"/>
      <c r="E340" s="1"/>
      <c r="F340" s="2"/>
      <c r="G340" s="1"/>
      <c r="H340" s="3"/>
      <c r="I340" s="1"/>
      <c r="J340" s="1"/>
      <c r="K340" s="1"/>
      <c r="L340" s="1"/>
      <c r="M340" s="1"/>
      <c r="N340" s="1"/>
      <c r="O340" s="1"/>
    </row>
    <row r="341" spans="1:17" ht="5.85" customHeight="1">
      <c r="A341" s="1"/>
      <c r="B341" s="1"/>
      <c r="C341" s="1"/>
      <c r="D341" s="1"/>
      <c r="E341" s="1"/>
      <c r="F341" s="2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5.85" customHeight="1">
      <c r="A342" s="1"/>
      <c r="B342" s="1"/>
      <c r="C342" s="1"/>
      <c r="D342" s="1"/>
      <c r="E342" s="1"/>
      <c r="F342" s="2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5.85" customHeight="1">
      <c r="A343" s="1"/>
      <c r="B343" s="1"/>
      <c r="C343" s="1"/>
      <c r="D343" s="1"/>
      <c r="E343" s="1"/>
      <c r="F343" s="2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5.85" customHeight="1">
      <c r="A344" s="1"/>
      <c r="B344" s="1"/>
      <c r="C344" s="1"/>
      <c r="D344" s="1"/>
      <c r="E344" s="1"/>
      <c r="F344" s="2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5.85" customHeight="1">
      <c r="A345" s="1"/>
      <c r="B345" s="1"/>
      <c r="C345" s="1"/>
      <c r="D345" s="1"/>
      <c r="E345" s="1"/>
      <c r="F345" s="2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5.85" customHeight="1">
      <c r="A346" s="1"/>
      <c r="B346" s="1"/>
      <c r="C346" s="1"/>
      <c r="D346" s="1"/>
      <c r="E346" s="1"/>
      <c r="F346" s="2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5.85" customHeight="1">
      <c r="A347" s="1"/>
      <c r="B347" s="1"/>
      <c r="C347" s="1"/>
      <c r="D347" s="1"/>
      <c r="E347" s="1"/>
      <c r="F347" s="2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5.85" customHeight="1">
      <c r="A348" s="1"/>
      <c r="B348" s="1"/>
      <c r="C348" s="1"/>
      <c r="D348" s="1"/>
      <c r="E348" s="1"/>
      <c r="F348" s="2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5.85" customHeight="1">
      <c r="A349" s="1"/>
      <c r="B349" s="1"/>
      <c r="C349" s="1"/>
      <c r="D349" s="1"/>
      <c r="E349" s="1"/>
      <c r="F349" s="2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5.85" customHeight="1">
      <c r="A350" s="1"/>
      <c r="B350" s="1"/>
      <c r="C350" s="1"/>
      <c r="D350" s="1"/>
      <c r="E350" s="1"/>
      <c r="F350" s="2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5.85" customHeight="1">
      <c r="A351" s="1"/>
      <c r="B351" s="1"/>
      <c r="C351" s="1"/>
      <c r="D351" s="1"/>
      <c r="E351" s="1"/>
      <c r="F351" s="2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5.85" customHeight="1">
      <c r="A352" s="1"/>
      <c r="B352" s="1"/>
      <c r="C352" s="1"/>
      <c r="D352" s="1"/>
      <c r="E352" s="1"/>
      <c r="F352" s="2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5.85" customHeight="1">
      <c r="A353" s="1"/>
      <c r="B353" s="1"/>
      <c r="C353" s="1"/>
      <c r="D353" s="1"/>
      <c r="E353" s="1"/>
      <c r="F353" s="2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5.85" customHeight="1">
      <c r="A354" s="1"/>
      <c r="B354" s="1"/>
      <c r="C354" s="1"/>
      <c r="D354" s="1"/>
      <c r="E354" s="1"/>
      <c r="F354" s="2"/>
      <c r="G354" s="1"/>
      <c r="H354" s="3"/>
      <c r="I354" s="1"/>
      <c r="J354" s="1"/>
      <c r="K354" s="1"/>
      <c r="L354" s="1"/>
      <c r="M354" s="1"/>
      <c r="N354" s="1"/>
      <c r="O354" s="1"/>
    </row>
    <row r="355" spans="1:17" ht="5.85" customHeight="1">
      <c r="A355" s="1"/>
      <c r="B355" s="1"/>
      <c r="C355" s="1"/>
      <c r="D355" s="1"/>
      <c r="E355" s="1"/>
      <c r="F355" s="2"/>
      <c r="G355" s="1"/>
      <c r="H355" s="3"/>
      <c r="I355" s="1"/>
      <c r="J355" s="1"/>
      <c r="K355" s="1"/>
      <c r="L355" s="1"/>
      <c r="M355" s="1"/>
      <c r="N355" s="1"/>
      <c r="O355" s="1"/>
    </row>
    <row r="356" spans="1:17" ht="5.85" customHeight="1">
      <c r="A356" s="1"/>
      <c r="B356" s="1"/>
      <c r="C356" s="1"/>
      <c r="D356" s="1"/>
      <c r="E356" s="1"/>
      <c r="F356" s="2"/>
      <c r="G356" s="1"/>
      <c r="H356" s="3"/>
      <c r="I356" s="1"/>
      <c r="J356" s="1"/>
      <c r="K356" s="1"/>
      <c r="L356" s="1"/>
      <c r="M356" s="1"/>
      <c r="N356" s="1"/>
      <c r="O356" s="1"/>
    </row>
    <row r="357" spans="1:17" ht="5.85" customHeight="1">
      <c r="A357" s="1"/>
      <c r="B357" s="1"/>
      <c r="C357" s="1"/>
      <c r="D357" s="1"/>
      <c r="E357" s="1"/>
      <c r="F357" s="2"/>
      <c r="G357" s="1"/>
      <c r="H357" s="3"/>
      <c r="I357" s="1"/>
      <c r="J357" s="1"/>
      <c r="K357" s="1"/>
      <c r="L357" s="1"/>
      <c r="M357" s="1"/>
      <c r="N357" s="1"/>
      <c r="O357" s="1"/>
    </row>
    <row r="358" spans="1:17" ht="5.85" customHeight="1">
      <c r="A358" s="1"/>
      <c r="B358" s="1"/>
      <c r="C358" s="1"/>
      <c r="D358" s="1"/>
      <c r="E358" s="1"/>
      <c r="F358" s="2"/>
      <c r="G358" s="1"/>
      <c r="H358" s="3"/>
      <c r="I358" s="1"/>
      <c r="J358" s="1"/>
      <c r="K358" s="1"/>
      <c r="L358" s="1"/>
      <c r="M358" s="1"/>
      <c r="N358" s="1"/>
      <c r="O358" s="1"/>
    </row>
    <row r="359" spans="1:17" ht="5.85" customHeight="1">
      <c r="A359" s="1"/>
      <c r="B359" s="1"/>
      <c r="C359" s="1"/>
      <c r="D359" s="1"/>
      <c r="E359" s="1"/>
      <c r="F359" s="2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5.85" customHeight="1">
      <c r="A360" s="1"/>
      <c r="B360" s="1"/>
      <c r="C360" s="1"/>
      <c r="D360" s="1"/>
      <c r="E360" s="1"/>
      <c r="F360" s="2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5.85" customHeight="1">
      <c r="A361" s="1"/>
      <c r="B361" s="1"/>
      <c r="C361" s="1"/>
      <c r="D361" s="1"/>
      <c r="E361" s="1"/>
      <c r="F361" s="2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5.85" customHeight="1">
      <c r="A362" s="1"/>
      <c r="B362" s="1"/>
      <c r="C362" s="1"/>
      <c r="D362" s="1"/>
      <c r="E362" s="1"/>
      <c r="F362" s="2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5.85" customHeight="1">
      <c r="A363" s="1"/>
      <c r="B363" s="1"/>
      <c r="C363" s="1"/>
      <c r="D363" s="1"/>
      <c r="E363" s="1"/>
      <c r="F363" s="2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5.85" customHeight="1">
      <c r="A364" s="1"/>
      <c r="B364" s="1"/>
      <c r="C364" s="1"/>
      <c r="D364" s="1"/>
      <c r="E364" s="1"/>
      <c r="F364" s="2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5.85" customHeight="1">
      <c r="A365" s="1"/>
      <c r="B365" s="1"/>
      <c r="C365" s="1"/>
      <c r="D365" s="1"/>
      <c r="E365" s="1"/>
      <c r="F365" s="2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5.85" customHeight="1">
      <c r="A366" s="1"/>
      <c r="B366" s="1"/>
      <c r="C366" s="1"/>
      <c r="D366" s="1"/>
      <c r="E366" s="1"/>
      <c r="F366" s="2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5.85" customHeight="1">
      <c r="A367" s="1"/>
      <c r="B367" s="1"/>
      <c r="C367" s="1"/>
      <c r="D367" s="1"/>
      <c r="E367" s="1"/>
      <c r="F367" s="2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5.85" customHeight="1">
      <c r="A368" s="1"/>
      <c r="B368" s="1"/>
      <c r="C368" s="1"/>
      <c r="D368" s="1"/>
      <c r="E368" s="1"/>
      <c r="F368" s="2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5.85" customHeight="1">
      <c r="A369" s="1"/>
      <c r="B369" s="1"/>
      <c r="C369" s="1"/>
      <c r="D369" s="1"/>
      <c r="E369" s="1"/>
      <c r="F369" s="2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5.85" customHeight="1">
      <c r="A370" s="1"/>
      <c r="B370" s="1"/>
      <c r="C370" s="1"/>
      <c r="D370" s="1"/>
      <c r="E370" s="1"/>
      <c r="F370" s="2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5.85" customHeight="1">
      <c r="A371" s="1"/>
      <c r="B371" s="1"/>
      <c r="C371" s="1"/>
      <c r="D371" s="1"/>
      <c r="E371" s="1"/>
      <c r="F371" s="2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5.85" customHeight="1">
      <c r="A372" s="1"/>
      <c r="B372" s="1"/>
      <c r="C372" s="1"/>
      <c r="D372" s="1"/>
      <c r="E372" s="1"/>
      <c r="F372" s="2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5.85" customHeight="1">
      <c r="A373" s="1"/>
      <c r="B373" s="1"/>
      <c r="C373" s="1"/>
      <c r="D373" s="1"/>
      <c r="E373" s="1"/>
      <c r="F373" s="2"/>
      <c r="G373" s="1"/>
      <c r="H373" s="3"/>
      <c r="I373" s="1"/>
      <c r="J373" s="1"/>
      <c r="K373" s="1"/>
      <c r="L373" s="1"/>
      <c r="M373" s="1"/>
      <c r="N373" s="1"/>
      <c r="O373" s="1"/>
    </row>
    <row r="374" spans="1:17" ht="5.85" customHeight="1">
      <c r="A374" s="1"/>
      <c r="B374" s="1"/>
      <c r="C374" s="1"/>
      <c r="D374" s="1"/>
      <c r="E374" s="1"/>
      <c r="F374" s="2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5.85" customHeight="1">
      <c r="A375" s="1"/>
      <c r="B375" s="1"/>
      <c r="C375" s="1"/>
      <c r="D375" s="1"/>
      <c r="E375" s="1"/>
      <c r="F375" s="2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5.85" customHeight="1">
      <c r="A376" s="1"/>
      <c r="B376" s="1"/>
      <c r="C376" s="1"/>
      <c r="D376" s="1"/>
      <c r="E376" s="1"/>
      <c r="F376" s="2"/>
      <c r="G376" s="1"/>
      <c r="H376" s="3"/>
      <c r="I376" s="1"/>
      <c r="J376" s="1"/>
      <c r="K376" s="1"/>
      <c r="L376" s="1"/>
      <c r="M376" s="1"/>
      <c r="N376" s="1"/>
      <c r="O376" s="1"/>
    </row>
    <row r="377" spans="1:17" ht="5.85" customHeight="1">
      <c r="A377" s="1"/>
      <c r="B377" s="1"/>
      <c r="C377" s="1"/>
      <c r="D377" s="1"/>
      <c r="E377" s="1"/>
      <c r="F377" s="2"/>
      <c r="G377" s="1"/>
      <c r="H377" s="3"/>
      <c r="I377" s="1"/>
      <c r="J377" s="1"/>
      <c r="K377" s="1"/>
      <c r="L377" s="1"/>
      <c r="M377" s="1"/>
      <c r="N377" s="1"/>
      <c r="O377" s="1"/>
    </row>
    <row r="378" spans="1:17" ht="5.85" customHeight="1">
      <c r="A378" s="1"/>
      <c r="B378" s="1"/>
      <c r="C378" s="1"/>
      <c r="D378" s="1"/>
      <c r="E378" s="1"/>
      <c r="F378" s="2"/>
      <c r="G378" s="1"/>
      <c r="H378" s="3"/>
      <c r="I378" s="1"/>
      <c r="J378" s="1"/>
      <c r="K378" s="1"/>
      <c r="L378" s="1"/>
      <c r="M378" s="1"/>
      <c r="N378" s="1"/>
      <c r="O378" s="1"/>
    </row>
    <row r="379" spans="1:17" ht="5.85" customHeight="1">
      <c r="A379" s="1"/>
      <c r="B379" s="1"/>
      <c r="C379" s="1"/>
      <c r="D379" s="1"/>
      <c r="E379" s="1"/>
      <c r="F379" s="2"/>
      <c r="G379" s="1"/>
      <c r="H379" s="3"/>
      <c r="I379" s="1"/>
      <c r="J379" s="1"/>
      <c r="K379" s="1"/>
      <c r="L379" s="1"/>
      <c r="M379" s="1"/>
      <c r="N379" s="1"/>
      <c r="O379" s="1"/>
    </row>
    <row r="380" spans="1:17" ht="5.85" customHeight="1">
      <c r="A380" s="1"/>
      <c r="B380" s="1"/>
      <c r="C380" s="1"/>
      <c r="D380" s="1"/>
      <c r="E380" s="1"/>
      <c r="F380" s="2"/>
      <c r="G380" s="1"/>
      <c r="H380" s="3"/>
      <c r="I380" s="1"/>
      <c r="J380" s="1"/>
      <c r="K380" s="1"/>
      <c r="L380" s="1"/>
      <c r="M380" s="1"/>
      <c r="N380" s="1"/>
      <c r="O380" s="1"/>
    </row>
    <row r="381" spans="1:17" ht="5.85" customHeight="1">
      <c r="A381" s="1"/>
      <c r="B381" s="1"/>
      <c r="C381" s="1"/>
      <c r="D381" s="1"/>
      <c r="E381" s="1"/>
      <c r="F381" s="2"/>
      <c r="G381" s="1"/>
      <c r="H381" s="3"/>
      <c r="I381" s="1"/>
      <c r="J381" s="1"/>
      <c r="K381" s="1"/>
      <c r="L381" s="1"/>
      <c r="M381" s="1"/>
      <c r="N381" s="1"/>
      <c r="O381" s="1"/>
    </row>
    <row r="382" spans="1:17" ht="5.85" customHeight="1">
      <c r="A382" s="1"/>
      <c r="B382" s="1"/>
      <c r="C382" s="1"/>
      <c r="D382" s="1"/>
      <c r="E382" s="1"/>
      <c r="F382" s="2"/>
      <c r="G382" s="1"/>
      <c r="H382" s="3"/>
      <c r="I382" s="1"/>
      <c r="J382" s="1"/>
      <c r="K382" s="1"/>
      <c r="L382" s="1"/>
      <c r="M382" s="1"/>
      <c r="N382" s="1"/>
      <c r="O382" s="1"/>
    </row>
    <row r="383" spans="1:17" ht="5.85" customHeight="1">
      <c r="A383" s="1"/>
      <c r="B383" s="1"/>
      <c r="C383" s="1"/>
      <c r="D383" s="1"/>
      <c r="E383" s="1"/>
      <c r="F383" s="2"/>
      <c r="G383" s="1"/>
      <c r="H383" s="3"/>
      <c r="I383" s="1"/>
      <c r="J383" s="1"/>
      <c r="K383" s="1"/>
      <c r="L383" s="1"/>
      <c r="M383" s="1"/>
      <c r="N383" s="1"/>
      <c r="O383" s="1"/>
    </row>
    <row r="384" spans="1:17" ht="5.85" customHeight="1">
      <c r="A384" s="1"/>
      <c r="B384" s="1"/>
      <c r="C384" s="1"/>
      <c r="D384" s="1"/>
      <c r="E384" s="1"/>
      <c r="F384" s="2"/>
      <c r="G384" s="1"/>
      <c r="H384" s="3"/>
      <c r="I384" s="1"/>
      <c r="J384" s="1"/>
      <c r="K384" s="1"/>
      <c r="L384" s="1"/>
      <c r="M384" s="1"/>
      <c r="N384" s="1"/>
      <c r="O384" s="1"/>
    </row>
    <row r="385" spans="1:17" ht="5.85" customHeight="1">
      <c r="A385" s="1"/>
      <c r="B385" s="1"/>
      <c r="C385" s="1"/>
      <c r="D385" s="1"/>
      <c r="E385" s="1"/>
      <c r="F385" s="2"/>
      <c r="G385" s="1"/>
      <c r="H385" s="3"/>
      <c r="I385" s="1"/>
      <c r="J385" s="1"/>
      <c r="K385" s="1"/>
      <c r="L385" s="1"/>
      <c r="M385" s="1"/>
      <c r="N385" s="1"/>
      <c r="O385" s="1"/>
    </row>
    <row r="386" spans="1:17" ht="5.85" customHeight="1">
      <c r="A386" s="1"/>
      <c r="B386" s="1"/>
      <c r="C386" s="1"/>
      <c r="D386" s="1"/>
      <c r="E386" s="1"/>
      <c r="F386" s="2"/>
      <c r="G386" s="1"/>
      <c r="H386" s="3"/>
      <c r="I386" s="1"/>
      <c r="J386" s="1"/>
      <c r="K386" s="1"/>
      <c r="L386" s="1"/>
      <c r="M386" s="1"/>
      <c r="N386" s="1"/>
      <c r="O386" s="1"/>
    </row>
    <row r="387" spans="1:17" ht="5.85" customHeight="1">
      <c r="A387" s="1"/>
      <c r="B387" s="1"/>
      <c r="C387" s="1"/>
      <c r="D387" s="1"/>
      <c r="E387" s="1"/>
      <c r="F387" s="2"/>
      <c r="G387" s="1"/>
      <c r="H387" s="3"/>
      <c r="I387" s="1"/>
      <c r="J387" s="1"/>
      <c r="K387" s="1"/>
      <c r="L387" s="1"/>
      <c r="M387" s="1"/>
      <c r="N387" s="1"/>
      <c r="O387" s="1"/>
    </row>
    <row r="388" spans="1:17" ht="5.85" customHeight="1">
      <c r="A388" s="1"/>
      <c r="B388" s="1"/>
      <c r="C388" s="1"/>
      <c r="D388" s="1"/>
      <c r="E388" s="1"/>
      <c r="F388" s="2"/>
      <c r="G388" s="1"/>
      <c r="H388" s="3"/>
      <c r="I388" s="1"/>
      <c r="J388" s="1"/>
      <c r="K388" s="1"/>
      <c r="L388" s="1"/>
      <c r="M388" s="1"/>
      <c r="N388" s="1"/>
      <c r="O388" s="1"/>
    </row>
    <row r="389" spans="1:17" ht="5.85" customHeight="1">
      <c r="A389" s="1"/>
      <c r="B389" s="1"/>
      <c r="C389" s="1"/>
      <c r="D389" s="1"/>
      <c r="E389" s="1"/>
      <c r="F389" s="2"/>
      <c r="G389" s="1"/>
      <c r="H389" s="3"/>
      <c r="I389" s="1"/>
      <c r="J389" s="1"/>
      <c r="K389" s="1"/>
      <c r="L389" s="1"/>
      <c r="M389" s="1"/>
      <c r="N389" s="1"/>
      <c r="O389" s="1"/>
    </row>
    <row r="390" spans="1:17" ht="5.85" customHeight="1">
      <c r="A390" s="1"/>
      <c r="B390" s="1"/>
      <c r="C390" s="1"/>
      <c r="D390" s="1"/>
      <c r="E390" s="1"/>
      <c r="F390" s="2"/>
      <c r="G390" s="1"/>
      <c r="H390" s="3"/>
      <c r="I390" s="1"/>
      <c r="J390" s="1"/>
      <c r="K390" s="1"/>
      <c r="L390" s="1"/>
      <c r="M390" s="1"/>
      <c r="N390" s="1"/>
      <c r="O390" s="1"/>
    </row>
    <row r="391" spans="1:17" ht="5.85" customHeight="1">
      <c r="A391" s="1"/>
      <c r="B391" s="1"/>
      <c r="C391" s="1"/>
      <c r="D391" s="1"/>
      <c r="E391" s="1"/>
      <c r="F391" s="2"/>
      <c r="G391" s="1"/>
      <c r="H391" s="3"/>
      <c r="I391" s="1"/>
      <c r="J391" s="1"/>
      <c r="K391" s="1"/>
      <c r="L391" s="1"/>
      <c r="M391" s="1"/>
      <c r="N391" s="1"/>
      <c r="O391" s="1"/>
    </row>
    <row r="392" spans="1:17" ht="5.85" customHeight="1">
      <c r="A392" s="1"/>
      <c r="B392" s="1"/>
      <c r="C392" s="1"/>
      <c r="D392" s="1"/>
      <c r="E392" s="1"/>
      <c r="F392" s="2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5.85" customHeight="1">
      <c r="A393" s="1"/>
      <c r="B393" s="1"/>
      <c r="C393" s="1"/>
      <c r="D393" s="1"/>
      <c r="E393" s="1"/>
      <c r="F393" s="2"/>
      <c r="G393" s="1"/>
      <c r="H393" s="3"/>
      <c r="I393" s="1"/>
      <c r="J393" s="1"/>
      <c r="K393" s="1"/>
      <c r="L393" s="1"/>
      <c r="M393" s="1"/>
      <c r="N393" s="1"/>
      <c r="O393" s="1"/>
    </row>
    <row r="394" spans="1:17" ht="5.85" customHeight="1">
      <c r="A394" s="1"/>
      <c r="B394" s="1"/>
      <c r="C394" s="1"/>
      <c r="D394" s="1"/>
      <c r="E394" s="1"/>
      <c r="F394" s="2"/>
      <c r="G394" s="1"/>
      <c r="H394" s="3"/>
      <c r="I394" s="1"/>
      <c r="J394" s="1"/>
      <c r="K394" s="1"/>
      <c r="L394" s="1"/>
      <c r="M394" s="1"/>
      <c r="N394" s="1"/>
      <c r="O394" s="1"/>
    </row>
    <row r="395" spans="1:17" ht="5.85" customHeight="1">
      <c r="A395" s="1"/>
      <c r="B395" s="1"/>
      <c r="C395" s="1"/>
      <c r="D395" s="1"/>
      <c r="E395" s="1"/>
      <c r="F395" s="2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5.85" customHeight="1">
      <c r="A396" s="1"/>
      <c r="B396" s="1"/>
      <c r="C396" s="1"/>
      <c r="D396" s="1"/>
      <c r="E396" s="1"/>
      <c r="F396" s="2"/>
      <c r="G396" s="1"/>
      <c r="H396" s="3"/>
      <c r="I396" s="1"/>
      <c r="J396" s="1"/>
      <c r="K396" s="1"/>
      <c r="L396" s="1"/>
      <c r="M396" s="1"/>
      <c r="N396" s="1"/>
      <c r="O396" s="1"/>
    </row>
    <row r="397" spans="1:17" ht="5.85" customHeight="1">
      <c r="A397" s="1"/>
      <c r="B397" s="1"/>
      <c r="C397" s="1"/>
      <c r="D397" s="1"/>
      <c r="E397" s="1"/>
      <c r="F397" s="2"/>
      <c r="G397" s="1"/>
      <c r="H397" s="3"/>
      <c r="I397" s="1"/>
      <c r="J397" s="1"/>
      <c r="K397" s="1"/>
      <c r="L397" s="1"/>
      <c r="M397" s="1"/>
      <c r="N397" s="1"/>
      <c r="O397" s="1"/>
    </row>
    <row r="398" spans="1:17" ht="5.85" customHeight="1">
      <c r="A398" s="1"/>
      <c r="B398" s="1"/>
      <c r="C398" s="1"/>
      <c r="D398" s="1"/>
      <c r="E398" s="1"/>
      <c r="F398" s="2"/>
      <c r="G398" s="1"/>
      <c r="H398" s="3"/>
      <c r="I398" s="1"/>
      <c r="J398" s="1"/>
      <c r="K398" s="1"/>
      <c r="L398" s="1"/>
      <c r="M398" s="1"/>
      <c r="N398" s="1"/>
      <c r="O398" s="1"/>
    </row>
    <row r="399" spans="1:17" ht="5.85" customHeight="1">
      <c r="A399" s="1"/>
      <c r="B399" s="1"/>
      <c r="C399" s="1"/>
      <c r="D399" s="1"/>
      <c r="E399" s="1"/>
      <c r="F399" s="2"/>
      <c r="G399" s="1"/>
      <c r="H399" s="3"/>
      <c r="I399" s="1"/>
      <c r="J399" s="1"/>
      <c r="K399" s="1"/>
      <c r="L399" s="1"/>
      <c r="M399" s="1"/>
      <c r="N399" s="1"/>
      <c r="O399" s="1"/>
    </row>
    <row r="400" spans="1:17" ht="5.85" customHeight="1">
      <c r="A400" s="1"/>
      <c r="B400" s="1"/>
      <c r="C400" s="1"/>
      <c r="D400" s="1"/>
      <c r="E400" s="1"/>
      <c r="F400" s="2"/>
      <c r="G400" s="1"/>
      <c r="H400" s="3"/>
      <c r="I400" s="1"/>
      <c r="J400" s="1"/>
      <c r="K400" s="1"/>
      <c r="L400" s="1"/>
      <c r="M400" s="1"/>
      <c r="N400" s="1"/>
      <c r="O400" s="1"/>
    </row>
    <row r="401" spans="1:15" ht="5.85" customHeight="1">
      <c r="A401" s="1"/>
      <c r="B401" s="1"/>
      <c r="C401" s="1"/>
      <c r="D401" s="1"/>
      <c r="E401" s="1"/>
      <c r="F401" s="2"/>
      <c r="G401" s="1"/>
      <c r="H401" s="3"/>
      <c r="I401" s="1"/>
      <c r="J401" s="1"/>
      <c r="K401" s="1"/>
      <c r="L401" s="1"/>
      <c r="M401" s="1"/>
      <c r="N401" s="1"/>
      <c r="O401" s="1"/>
    </row>
    <row r="402" spans="1:15" ht="5.85" customHeight="1">
      <c r="A402" s="1"/>
      <c r="B402" s="1"/>
      <c r="C402" s="1"/>
      <c r="D402" s="1"/>
      <c r="E402" s="1"/>
      <c r="F402" s="2"/>
      <c r="G402" s="1"/>
      <c r="H402" s="3"/>
      <c r="I402" s="1"/>
      <c r="J402" s="1"/>
      <c r="K402" s="1"/>
      <c r="L402" s="1"/>
      <c r="M402" s="1"/>
      <c r="N402" s="1"/>
      <c r="O402" s="1"/>
    </row>
    <row r="403" spans="1:15" ht="5.85" customHeight="1">
      <c r="A403" s="1"/>
      <c r="B403" s="1"/>
      <c r="C403" s="1"/>
      <c r="D403" s="1"/>
      <c r="E403" s="1"/>
      <c r="F403" s="2"/>
      <c r="G403" s="1"/>
      <c r="H403" s="3"/>
      <c r="I403" s="1"/>
      <c r="J403" s="1"/>
      <c r="K403" s="1"/>
      <c r="L403" s="1"/>
      <c r="M403" s="1"/>
      <c r="N403" s="1"/>
      <c r="O40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A1AE1E51F6A4DA75C8C0A3F61113C" ma:contentTypeVersion="11" ma:contentTypeDescription="Create a new document." ma:contentTypeScope="" ma:versionID="25e74eccc0fefd41dd26eb5d5c014a92">
  <xsd:schema xmlns:xsd="http://www.w3.org/2001/XMLSchema" xmlns:xs="http://www.w3.org/2001/XMLSchema" xmlns:p="http://schemas.microsoft.com/office/2006/metadata/properties" xmlns:ns2="604ce9c5-e9a4-4fcf-94a9-9e2908f59f8c" targetNamespace="http://schemas.microsoft.com/office/2006/metadata/properties" ma:root="true" ma:fieldsID="e635a803c36d8d6c86493f688d7c8edb" ns2:_="">
    <xsd:import namespace="604ce9c5-e9a4-4fcf-94a9-9e2908f59f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kayed_x003f_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ce9c5-e9a4-4fcf-94a9-9e2908f59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kayed_x003f_" ma:index="12" nillable="true" ma:displayName="Okayed?" ma:default="1" ma:format="Dropdown" ma:internalName="Okayed_x003f_">
      <xsd:simpleType>
        <xsd:restriction base="dms:Boolea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673320-ed77-4399-b684-ac339fca11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ce9c5-e9a4-4fcf-94a9-9e2908f59f8c">
      <Terms xmlns="http://schemas.microsoft.com/office/infopath/2007/PartnerControls"/>
    </lcf76f155ced4ddcb4097134ff3c332f>
    <Okayed_x003f_ xmlns="604ce9c5-e9a4-4fcf-94a9-9e2908f59f8c">true</Okayed_x003f_>
  </documentManagement>
</p:properties>
</file>

<file path=customXml/itemProps1.xml><?xml version="1.0" encoding="utf-8"?>
<ds:datastoreItem xmlns:ds="http://schemas.openxmlformats.org/officeDocument/2006/customXml" ds:itemID="{A1B5A90A-62C4-4721-82E1-79C5BA64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9623C-9F01-4837-A1E4-CCA721510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ce9c5-e9a4-4fcf-94a9-9e2908f59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18764-AEBE-4F57-8CE6-39852C396D9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604ce9c5-e9a4-4fcf-94a9-9e2908f59f8c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0e7d9a3-4cc4-4655-a38e-8b11f2141e97}" enabled="1" method="Privileged" siteId="{3c7593b4-d1fe-4abc-a0af-b6c4f6f46d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UPSLIDE_UndoFormatting</vt:lpstr>
      <vt:lpstr>UPSLIDE_Undo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Details Report</dc:title>
  <dc:creator>Crystal Decisions</dc:creator>
  <dc:description>Powered by Crystal</dc:description>
  <cp:lastModifiedBy>Jaya Govindan</cp:lastModifiedBy>
  <dcterms:created xsi:type="dcterms:W3CDTF">2022-08-05T11:34:19Z</dcterms:created>
  <dcterms:modified xsi:type="dcterms:W3CDTF">2026-01-19T10:52:05Z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0x010100A4AA1AE1E51F6A4DA75C8C0A3F61113C</vt:lpwstr>
  </property>
  <property fmtid="{D5CDD505-2E9C-101B-9397-08002B2CF9AE}" pid="3" name="MediaServiceImageTags">
    <vt:lpwstr/>
  </property>
</Properties>
</file>